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<sst xmlns="http://schemas.openxmlformats.org/spreadsheetml/2006/main" count="93" uniqueCount="67">
  <si>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Zap.š.</t>
  </si>
  <si>
    <t>Naziv</t>
  </si>
  <si>
    <t>Točke</t>
  </si>
  <si>
    <t>1.</t>
  </si>
  <si>
    <t>Gledalcev do 100</t>
  </si>
  <si>
    <t>Tekmovalcev več kot 50</t>
  </si>
  <si>
    <t>Objava v lokalnih medijih in nacionalnem mediju (TV)</t>
  </si>
  <si>
    <t>več konkurenc</t>
  </si>
  <si>
    <t>Odpreto državno</t>
  </si>
  <si>
    <t>2.</t>
  </si>
  <si>
    <t>Tekmovalcev 21-50</t>
  </si>
  <si>
    <t>Več konkurenc</t>
  </si>
  <si>
    <t>Odprto državno</t>
  </si>
  <si>
    <t>3.</t>
  </si>
  <si>
    <t>Organizacija državnega prvenstva za kadete 3 klubi</t>
  </si>
  <si>
    <t xml:space="preserve">4. </t>
  </si>
  <si>
    <t>Organizacija Svetovni pokala v HPPP 12držav</t>
  </si>
  <si>
    <t>Gledalcev  100-200</t>
  </si>
  <si>
    <t>Tekmovalcev 160</t>
  </si>
  <si>
    <t>Objava v lokalnih medijih in TV Radio Slov, POP TV</t>
  </si>
  <si>
    <t>Svetovni pokal</t>
  </si>
  <si>
    <t>5.</t>
  </si>
  <si>
    <t>Udeležba na Svetovnem pokalu Maribor 12 držav</t>
  </si>
  <si>
    <t>Tekmovanje doma</t>
  </si>
  <si>
    <t>Rezultati 1 x 2 mesto</t>
  </si>
  <si>
    <t xml:space="preserve">               3 x 3 mesto</t>
  </si>
  <si>
    <t xml:space="preserve">              15 x ¼</t>
  </si>
  <si>
    <t xml:space="preserve">              20 x ½</t>
  </si>
  <si>
    <t>kotizacija</t>
  </si>
  <si>
    <t>ekipno</t>
  </si>
  <si>
    <t>objava na Radio Center, City, Plus, NET FM, Brezje, ….</t>
  </si>
  <si>
    <t>6.</t>
  </si>
  <si>
    <t>Udeležba na Svetovnem pokalu Split 10 držav</t>
  </si>
  <si>
    <t>Tekmovanje v Evropi</t>
  </si>
  <si>
    <t>Rezultati 1 x 1 mesto</t>
  </si>
  <si>
    <t xml:space="preserve">               6 x 2 mesto</t>
  </si>
  <si>
    <t xml:space="preserve">               8 x 3 mesto</t>
  </si>
  <si>
    <t xml:space="preserve">              8 x ¼</t>
  </si>
  <si>
    <t xml:space="preserve">             10 x ½</t>
  </si>
  <si>
    <t>7.</t>
  </si>
  <si>
    <t>Udeležba na Svetovnem pokalu Kaposvar 15 držav</t>
  </si>
  <si>
    <t>Tekmovanje sosednja država</t>
  </si>
  <si>
    <t>Rezultati 1 x 3 mesto</t>
  </si>
  <si>
    <t xml:space="preserve">              10 x ¼</t>
  </si>
  <si>
    <t xml:space="preserve">             15 x ½</t>
  </si>
  <si>
    <t>8.</t>
  </si>
  <si>
    <t>Udeležba na Svetovnem pokalu Bratislava 19 držav</t>
  </si>
  <si>
    <t>Rezultati   10 x ¼</t>
  </si>
  <si>
    <t xml:space="preserve">                 18 x ½</t>
  </si>
  <si>
    <t>9.</t>
  </si>
  <si>
    <t>Rezultati   1 x 1 mesto</t>
  </si>
  <si>
    <t xml:space="preserve">                 2 x 3 mesto</t>
  </si>
  <si>
    <t xml:space="preserve">                 6 x ¼</t>
  </si>
  <si>
    <t xml:space="preserve">                 8 x ½</t>
  </si>
  <si>
    <t>10.</t>
  </si>
  <si>
    <t>3 x ¼</t>
  </si>
  <si>
    <t>1 x ½</t>
  </si>
  <si>
    <t>objava na RTVS, Radio Slovenija, Delo, ….</t>
  </si>
  <si>
    <t>Skupaj za 2003 leto</t>
  </si>
  <si>
    <t>Mednarodno tekmovaje v B Bystrica SK 5 držav</t>
  </si>
  <si>
    <r>
      <t xml:space="preserve">Organizacija državnega prvenstva za člane </t>
    </r>
    <r>
      <rPr>
        <b/>
        <sz val="10"/>
        <color indexed="10"/>
        <rFont val="Times New Roman"/>
        <family val="1"/>
      </rPr>
      <t xml:space="preserve">7 </t>
    </r>
    <r>
      <rPr>
        <sz val="10"/>
        <rFont val="Times New Roman"/>
        <family val="1"/>
      </rPr>
      <t>klubi</t>
    </r>
  </si>
  <si>
    <r>
      <t xml:space="preserve">Organizacija državnega prvenstva za mladince </t>
    </r>
    <r>
      <rPr>
        <b/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klubi</t>
    </r>
  </si>
  <si>
    <t>TOČKOVANJE HPP V LETU 2003</t>
  </si>
  <si>
    <t xml:space="preserve">Več kot dva kroga </t>
  </si>
  <si>
    <t>Ekipno</t>
  </si>
  <si>
    <t>Evropsko prvenstvo Liberec Češka 30 držav</t>
  </si>
  <si>
    <t>izven sosednjih držav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</si>
</sst>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8">
    <font>
      <sz val="10"/>
      <name val="Arial CE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b/>
      <sz val="12"/>
      <color indexed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9"/>
  <sheetViews>
    <sheetView tabSelected="1" workbookViewId="0" topLeftCell="A94">
      <selection activeCell="F119" sqref="F119"/>
    </sheetView>
  </sheetViews>
  <sheetFormatPr defaultColWidth="9.00390625" defaultRowHeight="12.75"/>
  <cols>
    <col min="1" max="2" width="9.125" style="4" customWidth="1"/>
    <col min="3" max="3" width="61.00390625" style="4" customWidth="1"/>
    <col min="4" max="4" width="12.625" style="26" customWidth="1"/>
    <col min="5" max="5" width="10.75390625" style="4" customWidth="1"/>
    <col min="6" max="16384" width="9.125" style="4" customWidth="1"/>
  </cols>
  <sheetData>
    <row r="1" spans="3:4" s="11" customFormat="1" ht="15.75">
      <c r="C1" s="11" t="s">
        <v>62</v>
      </c>
      <c r="D1" s="24"/>
    </row>
    <row r="2" spans="2:4" s="2" customFormat="1" ht="13.5" thickBot="1">
      <c r="B2" s="1"/>
      <c r="D2" s="7"/>
    </row>
    <row r="3" spans="2:4" s="9" customFormat="1" ht="15.75">
      <c r="B3" s="12" t="s">
        <v>0</v>
      </c>
      <c r="C3" s="13" t="s">
        <v>1</v>
      </c>
      <c r="D3" s="25" t="s">
        <v>2</v>
      </c>
    </row>
    <row r="4" spans="2:4" s="2" customFormat="1" ht="12.75">
      <c r="B4" s="27" t="s">
        <v>3</v>
      </c>
      <c r="C4" s="3" t="s">
        <v>60</v>
      </c>
      <c r="D4" s="14">
        <v>5</v>
      </c>
    </row>
    <row r="5" spans="2:4" s="2" customFormat="1" ht="12.75">
      <c r="B5" s="28"/>
      <c r="C5" s="3" t="s">
        <v>4</v>
      </c>
      <c r="D5" s="14">
        <v>1</v>
      </c>
    </row>
    <row r="6" spans="2:4" s="2" customFormat="1" ht="12.75">
      <c r="B6" s="28"/>
      <c r="C6" s="3" t="s">
        <v>5</v>
      </c>
      <c r="D6" s="14">
        <v>5</v>
      </c>
    </row>
    <row r="7" spans="2:4" s="2" customFormat="1" ht="12.75">
      <c r="B7" s="28"/>
      <c r="C7" s="3" t="s">
        <v>6</v>
      </c>
      <c r="D7" s="14">
        <v>3</v>
      </c>
    </row>
    <row r="8" spans="2:4" ht="12.75">
      <c r="B8" s="28"/>
      <c r="C8" s="3"/>
      <c r="D8" s="15">
        <v>14</v>
      </c>
    </row>
    <row r="9" spans="2:4" s="2" customFormat="1" ht="12.75">
      <c r="B9" s="28"/>
      <c r="C9" s="3" t="s">
        <v>64</v>
      </c>
      <c r="D9" s="14">
        <v>0.25</v>
      </c>
    </row>
    <row r="10" spans="2:4" s="2" customFormat="1" ht="12.75">
      <c r="B10" s="28"/>
      <c r="C10" s="3" t="s">
        <v>7</v>
      </c>
      <c r="D10" s="14">
        <v>0.25</v>
      </c>
    </row>
    <row r="11" spans="2:4" s="2" customFormat="1" ht="12.75">
      <c r="B11" s="28"/>
      <c r="C11" s="3" t="s">
        <v>8</v>
      </c>
      <c r="D11" s="14">
        <v>0.25</v>
      </c>
    </row>
    <row r="12" spans="2:4" s="2" customFormat="1" ht="12.75">
      <c r="B12" s="28"/>
      <c r="C12" s="3" t="s">
        <v>63</v>
      </c>
      <c r="D12" s="14">
        <v>0.25</v>
      </c>
    </row>
    <row r="13" spans="2:4" s="2" customFormat="1" ht="12.75">
      <c r="B13" s="28"/>
      <c r="C13" s="5"/>
      <c r="D13" s="14">
        <v>2</v>
      </c>
    </row>
    <row r="14" spans="2:4" ht="12.75">
      <c r="B14" s="29"/>
      <c r="C14" s="6"/>
      <c r="D14" s="17">
        <f>D8*D13</f>
        <v>28</v>
      </c>
    </row>
    <row r="15" spans="2:4" s="2" customFormat="1" ht="12.75">
      <c r="B15" s="27" t="s">
        <v>9</v>
      </c>
      <c r="C15" s="3" t="s">
        <v>61</v>
      </c>
      <c r="D15" s="14">
        <v>1</v>
      </c>
    </row>
    <row r="16" spans="2:4" s="2" customFormat="1" ht="12.75">
      <c r="B16" s="28"/>
      <c r="C16" s="3" t="s">
        <v>4</v>
      </c>
      <c r="D16" s="14">
        <v>1</v>
      </c>
    </row>
    <row r="17" spans="2:4" s="2" customFormat="1" ht="12.75">
      <c r="B17" s="28"/>
      <c r="C17" s="3" t="s">
        <v>10</v>
      </c>
      <c r="D17" s="14">
        <v>3</v>
      </c>
    </row>
    <row r="18" spans="2:4" s="2" customFormat="1" ht="12.75">
      <c r="B18" s="28"/>
      <c r="C18" s="3" t="s">
        <v>6</v>
      </c>
      <c r="D18" s="14">
        <v>3</v>
      </c>
    </row>
    <row r="19" spans="2:4" ht="12.75">
      <c r="B19" s="28"/>
      <c r="C19" s="3"/>
      <c r="D19" s="15">
        <v>8</v>
      </c>
    </row>
    <row r="20" spans="2:4" s="2" customFormat="1" ht="12.75">
      <c r="B20" s="28"/>
      <c r="C20" s="3" t="s">
        <v>64</v>
      </c>
      <c r="D20" s="14">
        <v>0.25</v>
      </c>
    </row>
    <row r="21" spans="2:4" s="2" customFormat="1" ht="12.75">
      <c r="B21" s="28"/>
      <c r="C21" s="3" t="s">
        <v>11</v>
      </c>
      <c r="D21" s="14">
        <v>0.25</v>
      </c>
    </row>
    <row r="22" spans="2:4" s="2" customFormat="1" ht="12.75">
      <c r="B22" s="28"/>
      <c r="C22" s="3" t="s">
        <v>12</v>
      </c>
      <c r="D22" s="14">
        <v>0.25</v>
      </c>
    </row>
    <row r="23" spans="2:4" s="2" customFormat="1" ht="12.75">
      <c r="B23" s="28"/>
      <c r="C23" s="5"/>
      <c r="D23" s="14">
        <v>1.75</v>
      </c>
    </row>
    <row r="24" spans="2:4" ht="12.75">
      <c r="B24" s="29"/>
      <c r="C24" s="6"/>
      <c r="D24" s="17">
        <v>0</v>
      </c>
    </row>
    <row r="25" spans="2:4" s="2" customFormat="1" ht="12.75">
      <c r="B25" s="27" t="s">
        <v>13</v>
      </c>
      <c r="C25" s="3" t="s">
        <v>14</v>
      </c>
      <c r="D25" s="14">
        <v>1</v>
      </c>
    </row>
    <row r="26" spans="2:4" s="2" customFormat="1" ht="12.75">
      <c r="B26" s="28"/>
      <c r="C26" s="3" t="s">
        <v>4</v>
      </c>
      <c r="D26" s="14">
        <v>1</v>
      </c>
    </row>
    <row r="27" spans="2:4" s="2" customFormat="1" ht="12.75">
      <c r="B27" s="28"/>
      <c r="C27" s="3" t="s">
        <v>10</v>
      </c>
      <c r="D27" s="14">
        <v>3</v>
      </c>
    </row>
    <row r="28" spans="2:4" s="2" customFormat="1" ht="12.75">
      <c r="B28" s="28"/>
      <c r="C28" s="3" t="s">
        <v>6</v>
      </c>
      <c r="D28" s="14">
        <v>3</v>
      </c>
    </row>
    <row r="29" spans="2:4" ht="12.75">
      <c r="B29" s="28"/>
      <c r="C29" s="3"/>
      <c r="D29" s="15">
        <v>8</v>
      </c>
    </row>
    <row r="30" spans="2:4" s="2" customFormat="1" ht="12.75">
      <c r="B30" s="28"/>
      <c r="C30" s="3" t="s">
        <v>64</v>
      </c>
      <c r="D30" s="14">
        <v>0.25</v>
      </c>
    </row>
    <row r="31" spans="2:4" s="2" customFormat="1" ht="12.75">
      <c r="B31" s="28"/>
      <c r="C31" s="3" t="s">
        <v>11</v>
      </c>
      <c r="D31" s="14">
        <v>0.25</v>
      </c>
    </row>
    <row r="32" spans="2:4" s="2" customFormat="1" ht="12.75">
      <c r="B32" s="28"/>
      <c r="C32" s="3" t="s">
        <v>12</v>
      </c>
      <c r="D32" s="14">
        <v>0.25</v>
      </c>
    </row>
    <row r="33" spans="2:4" s="2" customFormat="1" ht="12.75">
      <c r="B33" s="28"/>
      <c r="C33" s="5"/>
      <c r="D33" s="14">
        <v>1.75</v>
      </c>
    </row>
    <row r="34" spans="2:4" ht="12.75">
      <c r="B34" s="29"/>
      <c r="C34" s="6"/>
      <c r="D34" s="17">
        <v>0</v>
      </c>
    </row>
    <row r="35" spans="2:4" s="2" customFormat="1" ht="12.75">
      <c r="B35" s="27" t="s">
        <v>15</v>
      </c>
      <c r="C35" s="3" t="s">
        <v>16</v>
      </c>
      <c r="D35" s="14">
        <v>10</v>
      </c>
    </row>
    <row r="36" spans="2:4" s="2" customFormat="1" ht="12.75">
      <c r="B36" s="28"/>
      <c r="C36" s="3" t="s">
        <v>17</v>
      </c>
      <c r="D36" s="14">
        <v>5</v>
      </c>
    </row>
    <row r="37" spans="2:4" s="2" customFormat="1" ht="12.75">
      <c r="B37" s="28"/>
      <c r="C37" s="3" t="s">
        <v>18</v>
      </c>
      <c r="D37" s="14">
        <v>10</v>
      </c>
    </row>
    <row r="38" spans="2:4" s="2" customFormat="1" ht="12.75">
      <c r="B38" s="28"/>
      <c r="C38" s="3" t="s">
        <v>19</v>
      </c>
      <c r="D38" s="14">
        <v>10</v>
      </c>
    </row>
    <row r="39" spans="2:4" ht="12.75">
      <c r="B39" s="28"/>
      <c r="C39" s="3"/>
      <c r="D39" s="15">
        <v>35</v>
      </c>
    </row>
    <row r="40" spans="2:4" s="2" customFormat="1" ht="12.75">
      <c r="B40" s="28"/>
      <c r="C40" s="3" t="s">
        <v>64</v>
      </c>
      <c r="D40" s="14">
        <v>0.25</v>
      </c>
    </row>
    <row r="41" spans="2:4" s="2" customFormat="1" ht="12.75">
      <c r="B41" s="28"/>
      <c r="C41" s="3" t="s">
        <v>20</v>
      </c>
      <c r="D41" s="14">
        <v>2</v>
      </c>
    </row>
    <row r="42" spans="2:4" s="2" customFormat="1" ht="12.75">
      <c r="B42" s="28"/>
      <c r="C42" s="3"/>
      <c r="D42" s="14">
        <v>3.25</v>
      </c>
    </row>
    <row r="43" spans="2:4" ht="15.75">
      <c r="B43" s="29"/>
      <c r="C43" s="6"/>
      <c r="D43" s="18">
        <f>D39*D42</f>
        <v>113.75</v>
      </c>
    </row>
    <row r="44" spans="2:4" s="2" customFormat="1" ht="12.75">
      <c r="B44" s="27" t="s">
        <v>21</v>
      </c>
      <c r="C44" s="3" t="s">
        <v>22</v>
      </c>
      <c r="D44" s="14">
        <v>8</v>
      </c>
    </row>
    <row r="45" spans="2:4" s="2" customFormat="1" ht="12.75">
      <c r="B45" s="28"/>
      <c r="C45" s="3" t="s">
        <v>23</v>
      </c>
      <c r="D45" s="14"/>
    </row>
    <row r="46" spans="2:4" s="2" customFormat="1" ht="12.75">
      <c r="B46" s="28"/>
      <c r="C46" s="3"/>
      <c r="D46" s="14"/>
    </row>
    <row r="47" spans="2:4" ht="12.75">
      <c r="B47" s="28"/>
      <c r="C47" s="3"/>
      <c r="D47" s="15"/>
    </row>
    <row r="48" spans="2:4" s="2" customFormat="1" ht="12.75">
      <c r="B48" s="28"/>
      <c r="C48" s="3" t="s">
        <v>24</v>
      </c>
      <c r="D48" s="14">
        <v>12</v>
      </c>
    </row>
    <row r="49" spans="2:4" s="2" customFormat="1" ht="12.75">
      <c r="B49" s="28"/>
      <c r="C49" s="3" t="s">
        <v>25</v>
      </c>
      <c r="D49" s="14"/>
    </row>
    <row r="50" spans="2:4" s="2" customFormat="1" ht="12.75">
      <c r="B50" s="28"/>
      <c r="C50" s="3" t="s">
        <v>26</v>
      </c>
      <c r="D50" s="14"/>
    </row>
    <row r="51" spans="2:4" s="2" customFormat="1" ht="12.75">
      <c r="B51" s="28"/>
      <c r="C51" s="3" t="s">
        <v>27</v>
      </c>
      <c r="D51" s="14"/>
    </row>
    <row r="52" spans="2:4" ht="12.75">
      <c r="B52" s="28"/>
      <c r="C52" s="3"/>
      <c r="D52" s="15">
        <f>D48+D45+D44</f>
        <v>20</v>
      </c>
    </row>
    <row r="53" spans="2:4" s="2" customFormat="1" ht="12.75">
      <c r="B53" s="28"/>
      <c r="C53" s="3" t="s">
        <v>28</v>
      </c>
      <c r="D53" s="14">
        <v>0.25</v>
      </c>
    </row>
    <row r="54" spans="2:4" s="2" customFormat="1" ht="12.75">
      <c r="B54" s="28"/>
      <c r="C54" s="3" t="s">
        <v>29</v>
      </c>
      <c r="D54" s="14">
        <v>0.25</v>
      </c>
    </row>
    <row r="55" spans="2:4" s="2" customFormat="1" ht="12.75">
      <c r="B55" s="28"/>
      <c r="C55" s="3" t="s">
        <v>30</v>
      </c>
      <c r="D55" s="14">
        <v>0.1</v>
      </c>
    </row>
    <row r="56" spans="2:4" ht="12.75">
      <c r="B56" s="28"/>
      <c r="C56" s="3"/>
      <c r="D56" s="15">
        <f>SUM(D53:D55)+1</f>
        <v>1.6</v>
      </c>
    </row>
    <row r="57" spans="2:4" ht="15.75">
      <c r="B57" s="29"/>
      <c r="C57" s="6"/>
      <c r="D57" s="18">
        <v>0</v>
      </c>
    </row>
    <row r="58" spans="2:4" s="2" customFormat="1" ht="12.75">
      <c r="B58" s="27" t="s">
        <v>31</v>
      </c>
      <c r="C58" s="3" t="s">
        <v>32</v>
      </c>
      <c r="D58" s="14">
        <v>8</v>
      </c>
    </row>
    <row r="59" spans="2:4" s="2" customFormat="1" ht="12.75">
      <c r="B59" s="28"/>
      <c r="C59" s="3" t="s">
        <v>33</v>
      </c>
      <c r="D59" s="14">
        <v>3</v>
      </c>
    </row>
    <row r="60" spans="2:4" ht="12.75">
      <c r="B60" s="28"/>
      <c r="C60" s="3"/>
      <c r="D60" s="15"/>
    </row>
    <row r="61" spans="2:4" s="2" customFormat="1" ht="12.75">
      <c r="B61" s="28"/>
      <c r="C61" s="3" t="s">
        <v>34</v>
      </c>
      <c r="D61" s="14">
        <v>15</v>
      </c>
    </row>
    <row r="62" spans="2:4" s="2" customFormat="1" ht="12.75">
      <c r="B62" s="28"/>
      <c r="C62" s="3" t="s">
        <v>35</v>
      </c>
      <c r="D62" s="14"/>
    </row>
    <row r="63" spans="2:4" s="2" customFormat="1" ht="12.75">
      <c r="B63" s="28"/>
      <c r="C63" s="3" t="s">
        <v>36</v>
      </c>
      <c r="D63" s="14"/>
    </row>
    <row r="64" spans="2:4" s="2" customFormat="1" ht="12.75">
      <c r="B64" s="28"/>
      <c r="C64" s="3" t="s">
        <v>37</v>
      </c>
      <c r="D64" s="14"/>
    </row>
    <row r="65" spans="2:4" s="2" customFormat="1" ht="12.75">
      <c r="B65" s="28"/>
      <c r="C65" s="3" t="s">
        <v>38</v>
      </c>
      <c r="D65" s="14"/>
    </row>
    <row r="66" spans="2:4" ht="12.75">
      <c r="B66" s="28"/>
      <c r="C66" s="3"/>
      <c r="D66" s="15">
        <f>D58+D59+D61</f>
        <v>26</v>
      </c>
    </row>
    <row r="67" spans="2:4" s="2" customFormat="1" ht="12.75">
      <c r="B67" s="28"/>
      <c r="C67" s="3" t="s">
        <v>28</v>
      </c>
      <c r="D67" s="14">
        <v>0.25</v>
      </c>
    </row>
    <row r="68" spans="2:4" s="2" customFormat="1" ht="12.75">
      <c r="B68" s="28"/>
      <c r="C68" s="3" t="s">
        <v>29</v>
      </c>
      <c r="D68" s="14">
        <v>0.25</v>
      </c>
    </row>
    <row r="69" spans="2:4" s="2" customFormat="1" ht="12.75">
      <c r="B69" s="28"/>
      <c r="C69" s="3" t="s">
        <v>30</v>
      </c>
      <c r="D69" s="14">
        <v>0.1</v>
      </c>
    </row>
    <row r="70" spans="2:4" s="2" customFormat="1" ht="12.75">
      <c r="B70" s="28"/>
      <c r="C70" s="3"/>
      <c r="D70" s="19">
        <v>1.6</v>
      </c>
    </row>
    <row r="71" spans="2:4" ht="15.75">
      <c r="B71" s="29"/>
      <c r="C71" s="8"/>
      <c r="D71" s="18">
        <f>D66*D70</f>
        <v>41.6</v>
      </c>
    </row>
    <row r="72" spans="2:4" s="2" customFormat="1" ht="12.75">
      <c r="B72" s="27" t="s">
        <v>39</v>
      </c>
      <c r="C72" s="3" t="s">
        <v>40</v>
      </c>
      <c r="D72" s="14">
        <v>8</v>
      </c>
    </row>
    <row r="73" spans="2:4" s="2" customFormat="1" ht="12.75">
      <c r="B73" s="28"/>
      <c r="C73" s="3" t="s">
        <v>41</v>
      </c>
      <c r="D73" s="14">
        <v>3</v>
      </c>
    </row>
    <row r="74" spans="2:4" ht="12.75">
      <c r="B74" s="28"/>
      <c r="C74" s="3"/>
      <c r="D74" s="15"/>
    </row>
    <row r="75" spans="2:4" s="2" customFormat="1" ht="12.75">
      <c r="B75" s="28"/>
      <c r="C75" s="3" t="s">
        <v>42</v>
      </c>
      <c r="D75" s="14">
        <v>10</v>
      </c>
    </row>
    <row r="76" spans="2:4" s="2" customFormat="1" ht="12.75">
      <c r="B76" s="28"/>
      <c r="C76" s="3" t="s">
        <v>43</v>
      </c>
      <c r="D76" s="14"/>
    </row>
    <row r="77" spans="2:4" s="2" customFormat="1" ht="12.75">
      <c r="B77" s="28"/>
      <c r="C77" s="3" t="s">
        <v>44</v>
      </c>
      <c r="D77" s="14"/>
    </row>
    <row r="78" spans="2:4" ht="12.75">
      <c r="B78" s="28"/>
      <c r="C78" s="3"/>
      <c r="D78" s="15">
        <f>D72+D73+D75</f>
        <v>21</v>
      </c>
    </row>
    <row r="79" spans="2:4" s="2" customFormat="1" ht="12.75">
      <c r="B79" s="28"/>
      <c r="C79" s="3" t="s">
        <v>28</v>
      </c>
      <c r="D79" s="14">
        <v>0.25</v>
      </c>
    </row>
    <row r="80" spans="2:4" s="2" customFormat="1" ht="12.75">
      <c r="B80" s="28"/>
      <c r="C80" s="3" t="s">
        <v>29</v>
      </c>
      <c r="D80" s="14">
        <v>0.25</v>
      </c>
    </row>
    <row r="81" spans="2:4" s="2" customFormat="1" ht="12.75">
      <c r="B81" s="28"/>
      <c r="C81" s="3" t="s">
        <v>30</v>
      </c>
      <c r="D81" s="14">
        <v>0.1</v>
      </c>
    </row>
    <row r="82" spans="2:4" s="2" customFormat="1" ht="12.75">
      <c r="B82" s="28"/>
      <c r="C82" s="3"/>
      <c r="D82" s="14">
        <f>SUM(D79:D81)+1</f>
        <v>1.6</v>
      </c>
    </row>
    <row r="83" spans="2:4" ht="15.75">
      <c r="B83" s="29"/>
      <c r="C83" s="8"/>
      <c r="D83" s="18">
        <f>D78*D82</f>
        <v>33.6</v>
      </c>
    </row>
    <row r="84" spans="2:4" s="2" customFormat="1" ht="12.75">
      <c r="B84" s="27" t="s">
        <v>45</v>
      </c>
      <c r="C84" s="3" t="s">
        <v>46</v>
      </c>
      <c r="D84" s="14">
        <v>8</v>
      </c>
    </row>
    <row r="85" spans="2:4" s="2" customFormat="1" ht="12.75">
      <c r="B85" s="28"/>
      <c r="C85" s="3" t="s">
        <v>33</v>
      </c>
      <c r="D85" s="14">
        <v>5</v>
      </c>
    </row>
    <row r="86" spans="2:4" ht="12.75">
      <c r="B86" s="28"/>
      <c r="C86" s="3"/>
      <c r="D86" s="15"/>
    </row>
    <row r="87" spans="2:4" s="2" customFormat="1" ht="12.75">
      <c r="B87" s="28"/>
      <c r="C87" s="3" t="s">
        <v>47</v>
      </c>
      <c r="D87" s="14">
        <v>5</v>
      </c>
    </row>
    <row r="88" spans="2:4" s="2" customFormat="1" ht="12.75">
      <c r="B88" s="28"/>
      <c r="C88" s="3" t="s">
        <v>48</v>
      </c>
      <c r="D88" s="14"/>
    </row>
    <row r="89" spans="2:4" ht="12.75">
      <c r="B89" s="28"/>
      <c r="C89" s="3"/>
      <c r="D89" s="15">
        <f>D84+D85+D87</f>
        <v>18</v>
      </c>
    </row>
    <row r="90" spans="2:4" s="2" customFormat="1" ht="12.75">
      <c r="B90" s="28"/>
      <c r="C90" s="3" t="s">
        <v>28</v>
      </c>
      <c r="D90" s="14">
        <v>0.25</v>
      </c>
    </row>
    <row r="91" spans="2:4" s="2" customFormat="1" ht="12.75">
      <c r="B91" s="28"/>
      <c r="C91" s="3" t="s">
        <v>29</v>
      </c>
      <c r="D91" s="14">
        <v>0.25</v>
      </c>
    </row>
    <row r="92" spans="2:4" s="2" customFormat="1" ht="12.75">
      <c r="B92" s="28"/>
      <c r="C92" s="3" t="s">
        <v>30</v>
      </c>
      <c r="D92" s="14">
        <v>0.1</v>
      </c>
    </row>
    <row r="93" spans="2:4" s="2" customFormat="1" ht="12.75">
      <c r="B93" s="28"/>
      <c r="C93" s="3"/>
      <c r="D93" s="14">
        <f>SUM(D90:D92)+1</f>
        <v>1.6</v>
      </c>
    </row>
    <row r="94" spans="2:4" ht="15.75">
      <c r="B94" s="29"/>
      <c r="C94" s="8"/>
      <c r="D94" s="18">
        <v>0</v>
      </c>
    </row>
    <row r="95" spans="2:4" s="2" customFormat="1" ht="12.75">
      <c r="B95" s="27" t="s">
        <v>49</v>
      </c>
      <c r="C95" s="3" t="s">
        <v>59</v>
      </c>
      <c r="D95" s="14">
        <v>5</v>
      </c>
    </row>
    <row r="96" spans="2:4" s="2" customFormat="1" ht="12.75">
      <c r="B96" s="28"/>
      <c r="C96" s="3" t="s">
        <v>33</v>
      </c>
      <c r="D96" s="14">
        <v>5</v>
      </c>
    </row>
    <row r="97" spans="2:4" ht="12.75">
      <c r="B97" s="28"/>
      <c r="C97" s="3"/>
      <c r="D97" s="15"/>
    </row>
    <row r="98" spans="2:4" s="2" customFormat="1" ht="12.75">
      <c r="B98" s="28"/>
      <c r="C98" s="3" t="s">
        <v>50</v>
      </c>
      <c r="D98" s="14">
        <v>15</v>
      </c>
    </row>
    <row r="99" spans="2:4" s="2" customFormat="1" ht="12.75">
      <c r="B99" s="28"/>
      <c r="C99" s="3" t="s">
        <v>51</v>
      </c>
      <c r="D99" s="14"/>
    </row>
    <row r="100" spans="2:4" s="2" customFormat="1" ht="12.75">
      <c r="B100" s="28"/>
      <c r="C100" s="3" t="s">
        <v>52</v>
      </c>
      <c r="D100" s="14"/>
    </row>
    <row r="101" spans="2:4" s="2" customFormat="1" ht="12.75">
      <c r="B101" s="28"/>
      <c r="C101" s="3" t="s">
        <v>53</v>
      </c>
      <c r="D101" s="14"/>
    </row>
    <row r="102" spans="2:4" ht="12.75">
      <c r="B102" s="28"/>
      <c r="C102" s="3"/>
      <c r="D102" s="15">
        <f>D95+D96+D98</f>
        <v>25</v>
      </c>
    </row>
    <row r="103" spans="2:4" s="2" customFormat="1" ht="12.75">
      <c r="B103" s="28"/>
      <c r="C103" s="3" t="s">
        <v>28</v>
      </c>
      <c r="D103" s="14">
        <v>0.25</v>
      </c>
    </row>
    <row r="104" spans="2:4" s="2" customFormat="1" ht="12.75">
      <c r="B104" s="28"/>
      <c r="C104" s="3" t="s">
        <v>29</v>
      </c>
      <c r="D104" s="14">
        <v>0.25</v>
      </c>
    </row>
    <row r="105" spans="2:4" s="2" customFormat="1" ht="12.75">
      <c r="B105" s="28"/>
      <c r="C105" s="3" t="s">
        <v>30</v>
      </c>
      <c r="D105" s="14">
        <v>0.1</v>
      </c>
    </row>
    <row r="106" spans="2:4" s="2" customFormat="1" ht="12.75">
      <c r="B106" s="28"/>
      <c r="C106" s="3"/>
      <c r="D106" s="14">
        <f>SUM(D103:D105)+1</f>
        <v>1.6</v>
      </c>
    </row>
    <row r="107" spans="2:4" ht="15.75">
      <c r="B107" s="29"/>
      <c r="C107" s="6"/>
      <c r="D107" s="18">
        <f>D102*D106</f>
        <v>40</v>
      </c>
    </row>
    <row r="108" spans="2:4" s="2" customFormat="1" ht="12.75">
      <c r="B108" s="27" t="s">
        <v>54</v>
      </c>
      <c r="C108" s="3" t="s">
        <v>65</v>
      </c>
      <c r="D108" s="14">
        <v>8</v>
      </c>
    </row>
    <row r="109" spans="2:4" s="2" customFormat="1" ht="12.75">
      <c r="B109" s="28"/>
      <c r="C109" s="3" t="s">
        <v>66</v>
      </c>
      <c r="D109" s="14">
        <v>7</v>
      </c>
    </row>
    <row r="110" spans="2:4" ht="12.75">
      <c r="B110" s="28"/>
      <c r="C110" s="3"/>
      <c r="D110" s="15"/>
    </row>
    <row r="111" spans="2:4" s="2" customFormat="1" ht="12.75">
      <c r="B111" s="28"/>
      <c r="C111" s="3" t="s">
        <v>55</v>
      </c>
      <c r="D111" s="14">
        <v>10</v>
      </c>
    </row>
    <row r="112" spans="2:4" s="2" customFormat="1" ht="12.75">
      <c r="B112" s="28"/>
      <c r="C112" s="3" t="s">
        <v>56</v>
      </c>
      <c r="D112" s="14"/>
    </row>
    <row r="113" spans="2:4" ht="12.75">
      <c r="B113" s="28"/>
      <c r="C113" s="3"/>
      <c r="D113" s="15">
        <f>SUM(D108:D112)</f>
        <v>25</v>
      </c>
    </row>
    <row r="114" spans="2:4" s="2" customFormat="1" ht="12.75">
      <c r="B114" s="28"/>
      <c r="C114" s="3" t="s">
        <v>28</v>
      </c>
      <c r="D114" s="14">
        <v>0.25</v>
      </c>
    </row>
    <row r="115" spans="2:4" s="2" customFormat="1" ht="12.75">
      <c r="B115" s="28"/>
      <c r="C115" s="3" t="s">
        <v>29</v>
      </c>
      <c r="D115" s="14">
        <v>0.25</v>
      </c>
    </row>
    <row r="116" spans="2:6" s="2" customFormat="1" ht="12.75">
      <c r="B116" s="28"/>
      <c r="C116" s="3" t="s">
        <v>57</v>
      </c>
      <c r="D116" s="14">
        <v>0.25</v>
      </c>
      <c r="F116" s="2">
        <f>D118+D107+D83+D71+D43+D14</f>
        <v>300.7</v>
      </c>
    </row>
    <row r="117" spans="2:4" ht="12.75">
      <c r="B117" s="29"/>
      <c r="C117" s="6"/>
      <c r="D117" s="20">
        <f>SUM(D114:D116)+1</f>
        <v>1.75</v>
      </c>
    </row>
    <row r="118" spans="2:4" ht="15.75">
      <c r="B118" s="16"/>
      <c r="C118" s="6"/>
      <c r="D118" s="18">
        <f>D113*D117</f>
        <v>43.75</v>
      </c>
    </row>
    <row r="119" spans="2:4" s="10" customFormat="1" ht="16.5" thickBot="1">
      <c r="B119" s="21"/>
      <c r="C119" s="22" t="s">
        <v>58</v>
      </c>
      <c r="D119" s="23">
        <f>D118+D107+D94+D83+D71+D57+D43+D24+D14</f>
        <v>300.7</v>
      </c>
    </row>
  </sheetData>
  <mergeCells count="10">
    <mergeCell ref="B95:B107"/>
    <mergeCell ref="B108:B117"/>
    <mergeCell ref="B44:B57"/>
    <mergeCell ref="B58:B71"/>
    <mergeCell ref="B72:B83"/>
    <mergeCell ref="B84:B94"/>
    <mergeCell ref="B4:B14"/>
    <mergeCell ref="B15:B24"/>
    <mergeCell ref="B25:B34"/>
    <mergeCell ref="B35:B4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INSTALER3</dc:creator>
  <cp:keywords/>
  <dc:description/>
  <cp:lastModifiedBy>INSTALER3</cp:lastModifiedBy>
  <cp:lastPrinted>2004-05-03T07:53:03Z</cp:lastPrinted>
  <dcterms:created xsi:type="dcterms:W3CDTF">2004-05-02T18:34:23Z</dcterms:created>
  <dcterms:modified xsi:type="dcterms:W3CDTF">2004-05-07T10:56:16Z</dcterms:modified>
  <cp:category/>
  <cp:version/>
  <cp:contentType/>
  <cp:contentStatus/>
</cp:coreProperties>
</file>