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narocilnica" sheetId="1" r:id="rId1"/>
  </sheets>
  <definedNames>
    <definedName name="_xlnm.Print_Area" localSheetId="0">'narocilnica'!$A$1:$J$50</definedName>
  </definedNames>
  <calcPr fullCalcOnLoad="1"/>
</workbook>
</file>

<file path=xl/comments1.xml><?xml version="1.0" encoding="utf-8"?>
<comments xmlns="http://schemas.openxmlformats.org/spreadsheetml/2006/main">
  <authors>
    <author>BV</author>
    <author>DSŠ Lendava / KKI Lendva</author>
    <author>DOMA-d</author>
  </authors>
  <commentList>
    <comment ref="C17" authorId="0">
      <text>
        <r>
          <rPr>
            <sz val="8"/>
            <rFont val="Tahoma"/>
            <family val="2"/>
          </rPr>
          <t>za redne člane SPZ. Vplačilo članarine se izvede preko matičnega potapljaškega društva. Član prejme člansko izkaznico SPZ z logotipom matičnega društva. Članarina zagotavlja vse bonitete SPZ.</t>
        </r>
      </text>
    </comment>
    <comment ref="C18" authorId="0">
      <text>
        <r>
          <rPr>
            <sz val="8"/>
            <rFont val="Tahoma"/>
            <family val="2"/>
          </rPr>
          <t>Družinski član mora prebivati na istem naslovu kot redni član SPZ (A). Družinski član ima enake ugodnosti kot redni člani (A), razen da ne prejema revije Potapljač.  Vplačilo članarine se izvede preko matičnega potapljaškega društva.</t>
        </r>
      </text>
    </comment>
    <comment ref="C19" authorId="0">
      <text>
        <r>
          <rPr>
            <sz val="8"/>
            <rFont val="Tahoma"/>
            <family val="2"/>
          </rPr>
          <t>Za naše redne člane od 8 do 14 let. Član prejme člansko izkaznico SPZ z logotipom matičnega društva in naročnino na revijo Potapljač.</t>
        </r>
      </text>
    </comment>
    <comment ref="C23" authorId="1">
      <text>
        <r>
          <rPr>
            <sz val="8"/>
            <rFont val="Tahoma"/>
            <family val="2"/>
          </rPr>
          <t>Veljajo samo s člansko karto SPZ. Pri naročilu priložite seznam športnikov, članskih kart SPZ ter športne panoge za katero nabavljate licenco. Cena velja do 31.3., po tem datumu je cena licence 10,00€</t>
        </r>
      </text>
    </comment>
    <comment ref="C25" authorId="1">
      <text>
        <r>
          <rPr>
            <sz val="8"/>
            <rFont val="Tahoma"/>
            <family val="2"/>
          </rPr>
          <t>Veljajo samo s člansko karto SPZ. Pri naročilu priložite seznam športnikov, članskih kart SPZ ter športne panoge za katero nabavljate licenco.</t>
        </r>
      </text>
    </comment>
    <comment ref="B30" authorId="2">
      <text>
        <r>
          <rPr>
            <b/>
            <sz val="8"/>
            <rFont val="Tahoma"/>
            <family val="2"/>
          </rPr>
          <t>DDV bo razviden na računu.</t>
        </r>
      </text>
    </comment>
    <comment ref="H45" authorId="2">
      <text>
        <r>
          <rPr>
            <b/>
            <sz val="8"/>
            <rFont val="Tahoma"/>
            <family val="2"/>
          </rPr>
          <t>Seštevek brez stroškov pošiljanja.</t>
        </r>
      </text>
    </comment>
    <comment ref="H14" authorId="2">
      <text>
        <r>
          <rPr>
            <b/>
            <sz val="8"/>
            <rFont val="Tahoma"/>
            <family val="2"/>
          </rPr>
          <t>Seštevek brez stroškov pošiljanja.</t>
        </r>
      </text>
    </comment>
  </commentList>
</comments>
</file>

<file path=xl/sharedStrings.xml><?xml version="1.0" encoding="utf-8"?>
<sst xmlns="http://schemas.openxmlformats.org/spreadsheetml/2006/main" count="83" uniqueCount="73">
  <si>
    <t>CENIK – NAROČILNICA</t>
  </si>
  <si>
    <t xml:space="preserve">Celovška cesta 25, SI - 1000 LJUBLJANA, SLOVENIJA </t>
  </si>
  <si>
    <t>BANKA</t>
  </si>
  <si>
    <t>Naročnik</t>
  </si>
  <si>
    <t>Ulica</t>
  </si>
  <si>
    <t>Poštna št.</t>
  </si>
  <si>
    <t>Pošta</t>
  </si>
  <si>
    <t>Telefon</t>
  </si>
  <si>
    <t>GSM</t>
  </si>
  <si>
    <t>Fax</t>
  </si>
  <si>
    <t>E-pošta</t>
  </si>
  <si>
    <t>Število</t>
  </si>
  <si>
    <t>Opis</t>
  </si>
  <si>
    <t>EUR</t>
  </si>
  <si>
    <t>Potapljač 1</t>
  </si>
  <si>
    <t>Potapljač 2</t>
  </si>
  <si>
    <t>Nitrox potapljač 1</t>
  </si>
  <si>
    <t>Kompresorist</t>
  </si>
  <si>
    <t>Knjiga otroško potapljanje (pravila)</t>
  </si>
  <si>
    <t>Knjiga otroško potapljanje (gradivo)</t>
  </si>
  <si>
    <t>Prapos</t>
  </si>
  <si>
    <t>Potapl. Izkaznica (diverpass)</t>
  </si>
  <si>
    <t>Potapl. knjižica (dnevnik)</t>
  </si>
  <si>
    <t>Potapljaška torba</t>
  </si>
  <si>
    <t>SPZ polo majica</t>
  </si>
  <si>
    <t>SPZ coustojevka</t>
  </si>
  <si>
    <t>Obesek za verižico (srebrni)</t>
  </si>
  <si>
    <t>Popravni izpit CMAS M</t>
  </si>
  <si>
    <r>
      <t xml:space="preserve">E-pošta: </t>
    </r>
    <r>
      <rPr>
        <b/>
        <sz val="8"/>
        <color indexed="21"/>
        <rFont val="Arial"/>
        <family val="2"/>
      </rPr>
      <t>spz@spz.si</t>
    </r>
    <r>
      <rPr>
        <b/>
        <sz val="8"/>
        <color indexed="8"/>
        <rFont val="Arial"/>
        <family val="2"/>
      </rPr>
      <t xml:space="preserve">  WWW: </t>
    </r>
    <r>
      <rPr>
        <b/>
        <sz val="8"/>
        <color indexed="21"/>
        <rFont val="Arial"/>
        <family val="2"/>
      </rPr>
      <t>http://www.spz.si</t>
    </r>
  </si>
  <si>
    <r>
      <t>Narocila:</t>
    </r>
    <r>
      <rPr>
        <b/>
        <sz val="8"/>
        <color indexed="21"/>
        <rFont val="Arial"/>
        <family val="2"/>
      </rPr>
      <t xml:space="preserve"> racun@spz.si</t>
    </r>
  </si>
  <si>
    <t>Datum:</t>
  </si>
  <si>
    <t>CMAS inštrktorski tečaj M1</t>
  </si>
  <si>
    <t>CMAS inštrktorski tečaj M2</t>
  </si>
  <si>
    <t>CMAS inštrktorski tečaj M3</t>
  </si>
  <si>
    <t>Seštevek</t>
  </si>
  <si>
    <t>Naročeno blago, ki je na zalogi, bo dostavljeno na zgoraj navedeni naslov največ 14 dni po prejetem plačilu.</t>
  </si>
  <si>
    <t xml:space="preserve">NAČIN PLAČILA: </t>
  </si>
  <si>
    <t>* Komentar je pri rdečem trikotniku v elektronski preglednici.</t>
  </si>
  <si>
    <t>Špo.lic. pri delegatu na tekmovanju*</t>
  </si>
  <si>
    <t>A Redna članarina SPZ</t>
  </si>
  <si>
    <t>Znesek</t>
  </si>
  <si>
    <t>Število kosov skupaj:</t>
  </si>
  <si>
    <t>VAŠE NAROČILO</t>
  </si>
  <si>
    <t>Ponovna izdaja CMAS izk. (SPZ)</t>
  </si>
  <si>
    <t>Ovitek za potapljaške dokumente</t>
  </si>
  <si>
    <t>Dekompresijske tablice</t>
  </si>
  <si>
    <t>Potapljač reševalec + DVD</t>
  </si>
  <si>
    <t>CMAS čl. potapljač reševalec+DVD</t>
  </si>
  <si>
    <t>Prva pomoč za potapljače</t>
  </si>
  <si>
    <t>Ponovna iz. CMAS izk. (nečlani SPZ)</t>
  </si>
  <si>
    <t>Nalepka Potapljač 3D</t>
  </si>
  <si>
    <t xml:space="preserve">CMAS </t>
  </si>
  <si>
    <t>CMAS P1</t>
  </si>
  <si>
    <t>CMAS P2</t>
  </si>
  <si>
    <t>CMAS P3</t>
  </si>
  <si>
    <t>CMAS P4</t>
  </si>
  <si>
    <t>CMAS - nitrox potapljač</t>
  </si>
  <si>
    <t>CMAS - kompresorist</t>
  </si>
  <si>
    <t>Stroški pošiljanja: manjši paket 5,00 €
                              večji paket 8,00 €</t>
  </si>
  <si>
    <t>SPZ brisača velika (rdeča)</t>
  </si>
  <si>
    <t>Revija Potapljač (prejšnje številke)</t>
  </si>
  <si>
    <t>NLB d.d., - Transakcijski racun št.: SI56 0234 0001 9860 842</t>
  </si>
  <si>
    <t>Davčna številka: 94008914</t>
  </si>
  <si>
    <t xml:space="preserve">Literatura </t>
  </si>
  <si>
    <t xml:space="preserve">Športne licence </t>
  </si>
  <si>
    <t xml:space="preserve">Članarina SPZ za društva </t>
  </si>
  <si>
    <t xml:space="preserve">CMAS kartice </t>
  </si>
  <si>
    <t xml:space="preserve">CMAS inštuktorski tečaji </t>
  </si>
  <si>
    <t xml:space="preserve">Drugi material </t>
  </si>
  <si>
    <t>B Družinska članarina SPZ</t>
  </si>
  <si>
    <t>C Otroška članarina SPZ</t>
  </si>
  <si>
    <t>Športna licenca (plačilo do 31.3.)</t>
  </si>
  <si>
    <t>Športna licenca (plačilo po 31.3.)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</si>
</sst>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0.00\ "/>
    <numFmt numFmtId="173" formatCode="m/d/yyyy;@"/>
    <numFmt numFmtId="174" formatCode="#,##0.00\ [$€-1]"/>
    <numFmt numFmtId="175" formatCode="[$-424]d\.\ mmmm\ yyyy"/>
    <numFmt numFmtId="176" formatCode="dd/mm/yyyy;@"/>
    <numFmt numFmtId="177" formatCode="&quot;True&quot;;&quot;True&quot;;&quot;False&quot;"/>
    <numFmt numFmtId="178" formatCode="&quot;On&quot;;&quot;On&quot;;&quot;Off&quot;"/>
  </numFmts>
  <fonts count="56">
    <font>
      <sz val="10"/>
      <name val="Arial"/>
      <family val="0"/>
    </font>
    <font>
      <sz val="10"/>
      <color indexed="8"/>
      <name val="Arial"/>
      <family val="2"/>
    </font>
    <font>
      <b/>
      <sz val="18"/>
      <color indexed="9"/>
      <name val="Arial"/>
      <family val="2"/>
    </font>
    <font>
      <b/>
      <sz val="8"/>
      <color indexed="8"/>
      <name val="Arial"/>
      <family val="2"/>
    </font>
    <font>
      <sz val="8"/>
      <color indexed="8"/>
      <name val="Arial"/>
      <family val="2"/>
    </font>
    <font>
      <sz val="11"/>
      <color indexed="9"/>
      <name val="Helvetica"/>
      <family val="0"/>
    </font>
    <font>
      <sz val="9"/>
      <color indexed="8"/>
      <name val="Arial"/>
      <family val="2"/>
    </font>
    <font>
      <b/>
      <sz val="9"/>
      <color indexed="8"/>
      <name val="Arial"/>
      <family val="2"/>
    </font>
    <font>
      <b/>
      <sz val="10"/>
      <color indexed="8"/>
      <name val="Arial"/>
      <family val="2"/>
    </font>
    <font>
      <b/>
      <sz val="8"/>
      <color indexed="9"/>
      <name val="Arial"/>
      <family val="2"/>
    </font>
    <font>
      <u val="single"/>
      <sz val="16"/>
      <color indexed="9"/>
      <name val="Arial"/>
      <family val="2"/>
    </font>
    <font>
      <b/>
      <sz val="8"/>
      <color indexed="21"/>
      <name val="Arial"/>
      <family val="2"/>
    </font>
    <font>
      <u val="single"/>
      <sz val="10"/>
      <color indexed="12"/>
      <name val="Arial"/>
      <family val="2"/>
    </font>
    <font>
      <u val="single"/>
      <sz val="10"/>
      <color indexed="36"/>
      <name val="Arial"/>
      <family val="2"/>
    </font>
    <font>
      <i/>
      <sz val="8"/>
      <color indexed="8"/>
      <name val="Arial"/>
      <family val="2"/>
    </font>
    <font>
      <i/>
      <sz val="8"/>
      <name val="Arial"/>
      <family val="2"/>
    </font>
    <font>
      <b/>
      <sz val="10"/>
      <color indexed="9"/>
      <name val="Arial"/>
      <family val="2"/>
    </font>
    <font>
      <sz val="8"/>
      <name val="Arial"/>
      <family val="2"/>
    </font>
    <font>
      <sz val="8"/>
      <name val="Tahoma"/>
      <family val="2"/>
    </font>
    <font>
      <sz val="8"/>
      <color indexed="60"/>
      <name val="Arial"/>
      <family val="2"/>
    </font>
    <font>
      <b/>
      <sz val="8"/>
      <name val="Tahoma"/>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2"/>
        <bgColor indexed="64"/>
      </patternFill>
    </fill>
    <fill>
      <patternFill patternType="solid">
        <fgColor indexed="9"/>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40"/>
        <bgColor indexed="64"/>
      </patternFill>
    </fill>
    <fill>
      <patternFill patternType="solid">
        <fgColor rgb="FFFFFF99"/>
        <bgColor indexed="64"/>
      </patternFill>
    </fill>
    <fill>
      <patternFill patternType="solid">
        <fgColor rgb="FFCCFFFF"/>
        <bgColor indexed="64"/>
      </patternFill>
    </fill>
    <fill>
      <patternFill patternType="solid">
        <fgColor indexed="10"/>
        <bgColor indexed="64"/>
      </patternFill>
    </fill>
    <fill>
      <patternFill patternType="solid">
        <fgColor indexed="14"/>
        <bgColor indexed="64"/>
      </patternFill>
    </fill>
    <fill>
      <patternFill patternType="solid">
        <fgColor indexed="11"/>
        <bgColor indexed="64"/>
      </patternFill>
    </fill>
    <fill>
      <patternFill patternType="solid">
        <fgColor indexed="13"/>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color indexed="63"/>
      </bottom>
    </border>
    <border>
      <left style="thin"/>
      <right/>
      <top/>
      <bottom style="thin">
        <color indexed="8"/>
      </bottom>
    </border>
    <border>
      <left style="thin"/>
      <right style="thin">
        <color indexed="8"/>
      </right>
      <top style="thin">
        <color indexed="8"/>
      </top>
      <bottom style="thin">
        <color indexed="8"/>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color indexed="8"/>
      </left>
      <right style="thin">
        <color indexed="8"/>
      </right>
      <top style="thin">
        <color indexed="8"/>
      </top>
      <bottom style="mediu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8"/>
      </right>
      <top style="thin">
        <color indexed="8"/>
      </top>
      <bottom style="medium"/>
    </border>
    <border>
      <left>
        <color indexed="8"/>
      </left>
      <right style="thin">
        <color indexed="8"/>
      </right>
      <top style="thin">
        <color indexed="8"/>
      </top>
      <bottom style="medium"/>
    </border>
    <border>
      <left>
        <color indexed="8"/>
      </left>
      <right>
        <color indexed="8"/>
      </right>
      <top style="thin">
        <color indexed="8"/>
      </top>
      <bottom style="medium"/>
    </border>
    <border>
      <left>
        <color indexed="8"/>
      </left>
      <right>
        <color indexed="8"/>
      </right>
      <top style="thin">
        <color indexed="8"/>
      </top>
      <bottom>
        <color indexed="63"/>
      </bottom>
    </border>
    <border>
      <left>
        <color indexed="8"/>
      </left>
      <right style="medium"/>
      <top style="thin">
        <color indexed="8"/>
      </top>
      <bottom>
        <color indexed="63"/>
      </bottom>
    </border>
    <border>
      <left>
        <color indexed="63"/>
      </left>
      <right>
        <color indexed="63"/>
      </right>
      <top style="medium"/>
      <bottom style="thin"/>
    </border>
    <border>
      <left>
        <color indexed="63"/>
      </left>
      <right style="thin"/>
      <top style="medium"/>
      <bottom style="thin"/>
    </border>
    <border>
      <left style="thin">
        <color indexed="8"/>
      </left>
      <right>
        <color indexed="8"/>
      </right>
      <top style="medium"/>
      <bottom style="thin">
        <color indexed="8"/>
      </bottom>
    </border>
    <border>
      <left>
        <color indexed="8"/>
      </left>
      <right>
        <color indexed="8"/>
      </right>
      <top style="medium"/>
      <bottom style="thin">
        <color indexed="8"/>
      </bottom>
    </border>
    <border>
      <left>
        <color indexed="8"/>
      </left>
      <right style="medium"/>
      <top style="medium"/>
      <bottom style="thin">
        <color indexed="8"/>
      </bottom>
    </border>
    <border>
      <left>
        <color indexed="8"/>
      </left>
      <right style="medium"/>
      <top style="thin">
        <color indexed="8"/>
      </top>
      <bottom style="thin">
        <color indexed="8"/>
      </bottom>
    </border>
    <border>
      <left style="thin"/>
      <right>
        <color indexed="8"/>
      </right>
      <top style="thin"/>
      <bottom style="thin">
        <color indexed="8"/>
      </bottom>
    </border>
    <border>
      <left>
        <color indexed="8"/>
      </left>
      <right>
        <color indexed="8"/>
      </right>
      <top style="thin"/>
      <bottom style="thin">
        <color indexed="8"/>
      </bottom>
    </border>
    <border>
      <left>
        <color indexed="8"/>
      </left>
      <right style="thin"/>
      <top style="thin"/>
      <bottom style="thin">
        <color indexed="8"/>
      </bottom>
    </border>
    <border>
      <left style="thin"/>
      <right>
        <color indexed="8"/>
      </right>
      <top style="thin">
        <color indexed="8"/>
      </top>
      <bottom/>
    </border>
    <border>
      <left>
        <color indexed="8"/>
      </left>
      <right style="thin"/>
      <top style="thin">
        <color indexed="8"/>
      </top>
      <botto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12" fillId="0" borderId="0" applyNumberFormat="0" applyFill="0" applyBorder="0" applyAlignment="0" applyProtection="0"/>
    <xf numFmtId="0" fontId="41" fillId="21"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2" borderId="0" applyNumberFormat="0" applyBorder="0" applyAlignment="0" applyProtection="0"/>
    <xf numFmtId="0" fontId="13" fillId="0" borderId="0" applyNumberFormat="0" applyFill="0" applyBorder="0" applyAlignment="0" applyProtection="0"/>
    <xf numFmtId="9" fontId="0" fillId="0" borderId="0" applyNumberFormat="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132">
    <xf numFmtId="0" fontId="0" fillId="0" borderId="0" xfId="0" applyNumberFormat="1" applyFont="1" applyFill="1" applyBorder="1" applyAlignment="1">
      <alignment/>
    </xf>
    <xf numFmtId="0" fontId="1" fillId="0" borderId="0" xfId="0" applyNumberFormat="1" applyFont="1" applyFill="1" applyBorder="1" applyAlignment="1">
      <alignment/>
    </xf>
    <xf numFmtId="1" fontId="3" fillId="0" borderId="10" xfId="0" applyNumberFormat="1" applyFont="1" applyFill="1" applyBorder="1" applyAlignment="1">
      <alignment horizontal="center"/>
    </xf>
    <xf numFmtId="0" fontId="4" fillId="0" borderId="10" xfId="0" applyNumberFormat="1" applyFont="1" applyFill="1" applyBorder="1" applyAlignment="1">
      <alignment/>
    </xf>
    <xf numFmtId="0" fontId="4" fillId="0" borderId="10" xfId="0" applyNumberFormat="1" applyFont="1" applyFill="1" applyBorder="1" applyAlignment="1">
      <alignment wrapText="1"/>
    </xf>
    <xf numFmtId="174" fontId="3" fillId="33" borderId="10" xfId="0" applyNumberFormat="1" applyFont="1" applyFill="1" applyBorder="1" applyAlignment="1">
      <alignment horizontal="center"/>
    </xf>
    <xf numFmtId="0" fontId="4" fillId="34" borderId="10" xfId="0" applyNumberFormat="1" applyFont="1" applyFill="1" applyBorder="1" applyAlignment="1">
      <alignment/>
    </xf>
    <xf numFmtId="174" fontId="4" fillId="0" borderId="10" xfId="0" applyNumberFormat="1" applyFont="1" applyFill="1" applyBorder="1" applyAlignment="1">
      <alignment/>
    </xf>
    <xf numFmtId="1" fontId="3" fillId="0" borderId="11" xfId="0" applyNumberFormat="1" applyFont="1" applyFill="1" applyBorder="1" applyAlignment="1">
      <alignment horizontal="right" vertical="center"/>
    </xf>
    <xf numFmtId="1" fontId="3" fillId="0" borderId="12" xfId="0" applyNumberFormat="1" applyFont="1" applyFill="1" applyBorder="1" applyAlignment="1">
      <alignment horizontal="right" vertical="center" wrapText="1"/>
    </xf>
    <xf numFmtId="1" fontId="3" fillId="0" borderId="12" xfId="0" applyNumberFormat="1" applyFont="1" applyFill="1" applyBorder="1" applyAlignment="1">
      <alignment horizontal="right"/>
    </xf>
    <xf numFmtId="1" fontId="3" fillId="0" borderId="13" xfId="0" applyNumberFormat="1" applyFont="1" applyFill="1" applyBorder="1" applyAlignment="1">
      <alignment horizontal="right"/>
    </xf>
    <xf numFmtId="1" fontId="3" fillId="35" borderId="10" xfId="0" applyNumberFormat="1" applyFont="1" applyFill="1" applyBorder="1" applyAlignment="1" applyProtection="1">
      <alignment horizontal="center"/>
      <protection locked="0"/>
    </xf>
    <xf numFmtId="1" fontId="3" fillId="35" borderId="10" xfId="0" applyNumberFormat="1" applyFont="1" applyFill="1" applyBorder="1" applyAlignment="1" applyProtection="1">
      <alignment/>
      <protection locked="0"/>
    </xf>
    <xf numFmtId="0" fontId="4" fillId="0" borderId="14" xfId="0" applyNumberFormat="1" applyFont="1" applyFill="1" applyBorder="1" applyAlignment="1">
      <alignment wrapText="1"/>
    </xf>
    <xf numFmtId="174" fontId="4" fillId="0" borderId="14" xfId="0" applyNumberFormat="1" applyFont="1" applyFill="1" applyBorder="1" applyAlignment="1">
      <alignment/>
    </xf>
    <xf numFmtId="0" fontId="6" fillId="0" borderId="0" xfId="0" applyNumberFormat="1" applyFont="1" applyFill="1" applyBorder="1" applyAlignment="1">
      <alignment/>
    </xf>
    <xf numFmtId="0" fontId="8" fillId="0" borderId="0" xfId="0" applyNumberFormat="1" applyFont="1" applyFill="1" applyBorder="1" applyAlignment="1">
      <alignment horizontal="center"/>
    </xf>
    <xf numFmtId="1" fontId="4" fillId="0" borderId="15" xfId="0" applyNumberFormat="1" applyFont="1" applyFill="1" applyBorder="1" applyAlignment="1">
      <alignment/>
    </xf>
    <xf numFmtId="1" fontId="3" fillId="35" borderId="16" xfId="0" applyNumberFormat="1" applyFont="1" applyFill="1" applyBorder="1" applyAlignment="1" applyProtection="1">
      <alignment/>
      <protection locked="0"/>
    </xf>
    <xf numFmtId="1" fontId="15" fillId="0" borderId="0" xfId="0" applyNumberFormat="1" applyFont="1" applyFill="1" applyBorder="1" applyAlignment="1">
      <alignment/>
    </xf>
    <xf numFmtId="0" fontId="3" fillId="33" borderId="17" xfId="0" applyNumberFormat="1" applyFont="1" applyFill="1" applyBorder="1" applyAlignment="1">
      <alignment horizontal="center" vertical="center"/>
    </xf>
    <xf numFmtId="1" fontId="14" fillId="0" borderId="0" xfId="0" applyNumberFormat="1" applyFont="1" applyFill="1" applyBorder="1" applyAlignment="1">
      <alignment horizontal="center"/>
    </xf>
    <xf numFmtId="0" fontId="8" fillId="0" borderId="0" xfId="0" applyFont="1" applyFill="1" applyBorder="1" applyAlignment="1">
      <alignment horizontal="right"/>
    </xf>
    <xf numFmtId="174" fontId="16" fillId="0" borderId="0" xfId="0" applyNumberFormat="1" applyFont="1" applyFill="1" applyBorder="1" applyAlignment="1">
      <alignment horizontal="center"/>
    </xf>
    <xf numFmtId="1" fontId="3" fillId="36" borderId="18" xfId="0" applyNumberFormat="1" applyFont="1" applyFill="1" applyBorder="1" applyAlignment="1">
      <alignment horizontal="center" vertical="center"/>
    </xf>
    <xf numFmtId="0" fontId="4" fillId="0" borderId="10" xfId="0" applyNumberFormat="1" applyFont="1" applyFill="1" applyBorder="1" applyAlignment="1">
      <alignment wrapText="1"/>
    </xf>
    <xf numFmtId="1" fontId="3" fillId="37" borderId="19" xfId="0" applyNumberFormat="1" applyFont="1" applyFill="1" applyBorder="1" applyAlignment="1">
      <alignment horizontal="center" vertical="center"/>
    </xf>
    <xf numFmtId="176" fontId="3" fillId="37" borderId="19" xfId="0" applyNumberFormat="1" applyFont="1" applyFill="1" applyBorder="1" applyAlignment="1">
      <alignment horizontal="center" vertical="center"/>
    </xf>
    <xf numFmtId="1" fontId="3" fillId="0" borderId="20" xfId="0" applyNumberFormat="1" applyFont="1" applyFill="1" applyBorder="1" applyAlignment="1">
      <alignment horizontal="center"/>
    </xf>
    <xf numFmtId="1"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0" fontId="3" fillId="33" borderId="19"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0" fontId="3" fillId="0" borderId="23" xfId="0" applyNumberFormat="1" applyFont="1" applyFill="1" applyBorder="1" applyAlignment="1">
      <alignment horizontal="center"/>
    </xf>
    <xf numFmtId="1" fontId="3" fillId="38" borderId="24" xfId="0" applyNumberFormat="1" applyFont="1" applyFill="1" applyBorder="1" applyAlignment="1">
      <alignment/>
    </xf>
    <xf numFmtId="1" fontId="3" fillId="38" borderId="25" xfId="0" applyNumberFormat="1" applyFont="1" applyFill="1" applyBorder="1" applyAlignment="1">
      <alignment/>
    </xf>
    <xf numFmtId="0" fontId="0" fillId="38" borderId="25" xfId="0" applyNumberFormat="1" applyFont="1" applyFill="1" applyBorder="1" applyAlignment="1">
      <alignment/>
    </xf>
    <xf numFmtId="0" fontId="8" fillId="38" borderId="26" xfId="0" applyFont="1" applyFill="1" applyBorder="1" applyAlignment="1">
      <alignment horizontal="right"/>
    </xf>
    <xf numFmtId="1" fontId="8" fillId="38" borderId="26" xfId="0" applyNumberFormat="1" applyFont="1" applyFill="1" applyBorder="1" applyAlignment="1">
      <alignment horizontal="right"/>
    </xf>
    <xf numFmtId="1" fontId="19" fillId="0" borderId="27" xfId="0" applyNumberFormat="1" applyFont="1" applyFill="1" applyBorder="1" applyAlignment="1">
      <alignment/>
    </xf>
    <xf numFmtId="174" fontId="16" fillId="0" borderId="28" xfId="0" applyNumberFormat="1" applyFont="1" applyFill="1" applyBorder="1" applyAlignment="1">
      <alignment horizontal="center"/>
    </xf>
    <xf numFmtId="1" fontId="3" fillId="0" borderId="27" xfId="0" applyNumberFormat="1" applyFont="1" applyFill="1" applyBorder="1" applyAlignment="1">
      <alignment/>
    </xf>
    <xf numFmtId="2" fontId="4" fillId="0" borderId="10" xfId="0" applyNumberFormat="1" applyFont="1" applyFill="1" applyBorder="1" applyAlignment="1">
      <alignment wrapText="1"/>
    </xf>
    <xf numFmtId="1" fontId="3" fillId="34" borderId="16"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174" fontId="4" fillId="34" borderId="10" xfId="0" applyNumberFormat="1" applyFont="1" applyFill="1" applyBorder="1" applyAlignment="1" applyProtection="1">
      <alignment/>
      <protection/>
    </xf>
    <xf numFmtId="174" fontId="3" fillId="34" borderId="10" xfId="0" applyNumberFormat="1" applyFont="1" applyFill="1" applyBorder="1" applyAlignment="1" applyProtection="1">
      <alignment horizontal="center"/>
      <protection/>
    </xf>
    <xf numFmtId="0" fontId="4" fillId="34" borderId="10" xfId="0" applyNumberFormat="1" applyFont="1" applyFill="1" applyBorder="1" applyAlignment="1" applyProtection="1">
      <alignment/>
      <protection/>
    </xf>
    <xf numFmtId="1" fontId="3" fillId="34" borderId="10" xfId="0" applyNumberFormat="1" applyFont="1" applyFill="1" applyBorder="1" applyAlignment="1" applyProtection="1">
      <alignment/>
      <protection/>
    </xf>
    <xf numFmtId="4" fontId="4" fillId="34" borderId="10" xfId="0" applyNumberFormat="1" applyFont="1" applyFill="1" applyBorder="1" applyAlignment="1" applyProtection="1">
      <alignment/>
      <protection/>
    </xf>
    <xf numFmtId="0" fontId="3" fillId="34" borderId="29"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174" fontId="4" fillId="0" borderId="10" xfId="0" applyNumberFormat="1" applyFont="1" applyFill="1" applyBorder="1" applyAlignment="1" applyProtection="1">
      <alignment/>
      <protection/>
    </xf>
    <xf numFmtId="1" fontId="8" fillId="38" borderId="26" xfId="0" applyNumberFormat="1" applyFont="1" applyFill="1" applyBorder="1" applyAlignment="1">
      <alignment horizontal="center"/>
    </xf>
    <xf numFmtId="1" fontId="3" fillId="35" borderId="30" xfId="0" applyNumberFormat="1" applyFont="1" applyFill="1" applyBorder="1" applyAlignment="1" applyProtection="1">
      <alignment/>
      <protection locked="0"/>
    </xf>
    <xf numFmtId="174" fontId="4" fillId="0" borderId="31" xfId="0" applyNumberFormat="1" applyFont="1" applyFill="1" applyBorder="1" applyAlignment="1">
      <alignment/>
    </xf>
    <xf numFmtId="0" fontId="4" fillId="0" borderId="14" xfId="0" applyNumberFormat="1" applyFont="1" applyFill="1" applyBorder="1" applyAlignment="1">
      <alignment/>
    </xf>
    <xf numFmtId="0" fontId="0" fillId="0" borderId="17" xfId="0" applyNumberFormat="1" applyFont="1" applyFill="1" applyBorder="1" applyAlignment="1">
      <alignment/>
    </xf>
    <xf numFmtId="1" fontId="3" fillId="39" borderId="16" xfId="0" applyNumberFormat="1" applyFont="1" applyFill="1" applyBorder="1" applyAlignment="1" applyProtection="1">
      <alignment/>
      <protection/>
    </xf>
    <xf numFmtId="174" fontId="3" fillId="40" borderId="10" xfId="0" applyNumberFormat="1" applyFont="1" applyFill="1" applyBorder="1" applyAlignment="1" applyProtection="1">
      <alignment horizontal="center"/>
      <protection/>
    </xf>
    <xf numFmtId="174" fontId="3" fillId="33" borderId="32" xfId="0" applyNumberFormat="1" applyFont="1" applyFill="1" applyBorder="1" applyAlignment="1">
      <alignment horizontal="center"/>
    </xf>
    <xf numFmtId="1" fontId="3" fillId="35" borderId="14" xfId="0" applyNumberFormat="1" applyFont="1" applyFill="1" applyBorder="1" applyAlignment="1" applyProtection="1">
      <alignment/>
      <protection locked="0"/>
    </xf>
    <xf numFmtId="0" fontId="0" fillId="39" borderId="17" xfId="0" applyNumberFormat="1" applyFont="1" applyFill="1" applyBorder="1" applyAlignment="1">
      <alignment/>
    </xf>
    <xf numFmtId="174" fontId="3" fillId="33" borderId="14" xfId="0" applyNumberFormat="1" applyFont="1" applyFill="1" applyBorder="1" applyAlignment="1">
      <alignment horizontal="center"/>
    </xf>
    <xf numFmtId="0" fontId="0" fillId="40" borderId="17" xfId="0" applyNumberFormat="1" applyFont="1" applyFill="1" applyBorder="1" applyAlignment="1">
      <alignment/>
    </xf>
    <xf numFmtId="1" fontId="10" fillId="41" borderId="33" xfId="0" applyNumberFormat="1" applyFont="1" applyFill="1" applyBorder="1" applyAlignment="1">
      <alignment horizontal="center"/>
    </xf>
    <xf numFmtId="1" fontId="10" fillId="41" borderId="34" xfId="0" applyNumberFormat="1" applyFont="1" applyFill="1" applyBorder="1" applyAlignment="1">
      <alignment horizontal="center"/>
    </xf>
    <xf numFmtId="1" fontId="10" fillId="41" borderId="35" xfId="0" applyNumberFormat="1" applyFont="1" applyFill="1" applyBorder="1" applyAlignment="1">
      <alignment horizontal="center"/>
    </xf>
    <xf numFmtId="1" fontId="14" fillId="0" borderId="0" xfId="0" applyNumberFormat="1" applyFont="1" applyFill="1" applyBorder="1" applyAlignment="1">
      <alignment horizontal="center"/>
    </xf>
    <xf numFmtId="0" fontId="17" fillId="0" borderId="36" xfId="0" applyNumberFormat="1" applyFont="1" applyFill="1" applyBorder="1" applyAlignment="1">
      <alignment horizontal="center" vertical="center" wrapText="1"/>
    </xf>
    <xf numFmtId="0" fontId="17" fillId="0" borderId="37" xfId="0" applyNumberFormat="1" applyFont="1" applyFill="1" applyBorder="1" applyAlignment="1">
      <alignment horizontal="center" vertical="center" wrapText="1"/>
    </xf>
    <xf numFmtId="0" fontId="17" fillId="0" borderId="38" xfId="0" applyNumberFormat="1" applyFont="1" applyFill="1" applyBorder="1" applyAlignment="1">
      <alignment horizontal="center" vertical="center" wrapText="1"/>
    </xf>
    <xf numFmtId="49" fontId="4" fillId="34" borderId="36" xfId="0" applyNumberFormat="1" applyFont="1" applyFill="1" applyBorder="1" applyAlignment="1">
      <alignment horizontal="center" vertical="center" wrapText="1"/>
    </xf>
    <xf numFmtId="49" fontId="4" fillId="34" borderId="37" xfId="0" applyNumberFormat="1" applyFont="1" applyFill="1" applyBorder="1" applyAlignment="1">
      <alignment horizontal="center" vertical="center"/>
    </xf>
    <xf numFmtId="49" fontId="4" fillId="34" borderId="38" xfId="0" applyNumberFormat="1" applyFont="1" applyFill="1" applyBorder="1" applyAlignment="1">
      <alignment horizontal="center" vertical="center"/>
    </xf>
    <xf numFmtId="0" fontId="9" fillId="42" borderId="30" xfId="0" applyFont="1" applyFill="1" applyBorder="1" applyAlignment="1">
      <alignment horizontal="left"/>
    </xf>
    <xf numFmtId="0" fontId="9" fillId="42" borderId="39" xfId="0" applyFont="1" applyFill="1" applyBorder="1" applyAlignment="1">
      <alignment horizontal="left"/>
    </xf>
    <xf numFmtId="0" fontId="9" fillId="42" borderId="40" xfId="0" applyFont="1" applyFill="1" applyBorder="1" applyAlignment="1">
      <alignment horizontal="left"/>
    </xf>
    <xf numFmtId="0" fontId="9" fillId="42" borderId="41" xfId="0" applyFont="1" applyFill="1" applyBorder="1" applyAlignment="1">
      <alignment horizontal="left"/>
    </xf>
    <xf numFmtId="0" fontId="9" fillId="42" borderId="42" xfId="0" applyFont="1" applyFill="1" applyBorder="1" applyAlignment="1">
      <alignment horizontal="left"/>
    </xf>
    <xf numFmtId="0" fontId="9" fillId="42" borderId="43" xfId="0" applyFont="1" applyFill="1" applyBorder="1" applyAlignment="1">
      <alignment horizontal="left"/>
    </xf>
    <xf numFmtId="174" fontId="16" fillId="42" borderId="26" xfId="0" applyNumberFormat="1" applyFont="1" applyFill="1" applyBorder="1" applyAlignment="1">
      <alignment horizontal="center"/>
    </xf>
    <xf numFmtId="1" fontId="3" fillId="35" borderId="44" xfId="0" applyNumberFormat="1" applyFont="1" applyFill="1" applyBorder="1" applyAlignment="1" applyProtection="1">
      <alignment horizontal="center"/>
      <protection locked="0"/>
    </xf>
    <xf numFmtId="1" fontId="3" fillId="35" borderId="45" xfId="0" applyNumberFormat="1" applyFont="1" applyFill="1" applyBorder="1" applyAlignment="1" applyProtection="1">
      <alignment horizontal="center"/>
      <protection locked="0"/>
    </xf>
    <xf numFmtId="1" fontId="3" fillId="35" borderId="46" xfId="0" applyNumberFormat="1" applyFont="1" applyFill="1" applyBorder="1" applyAlignment="1" applyProtection="1">
      <alignment horizontal="center"/>
      <protection locked="0"/>
    </xf>
    <xf numFmtId="1" fontId="3" fillId="35" borderId="47" xfId="0" applyNumberFormat="1" applyFont="1" applyFill="1" applyBorder="1" applyAlignment="1" applyProtection="1">
      <alignment horizontal="center"/>
      <protection locked="0"/>
    </xf>
    <xf numFmtId="1" fontId="3" fillId="35" borderId="48" xfId="0" applyNumberFormat="1" applyFont="1" applyFill="1" applyBorder="1" applyAlignment="1" applyProtection="1">
      <alignment horizontal="center"/>
      <protection locked="0"/>
    </xf>
    <xf numFmtId="1" fontId="9" fillId="42" borderId="15" xfId="0" applyNumberFormat="1" applyFont="1" applyFill="1" applyBorder="1" applyAlignment="1">
      <alignment horizontal="left"/>
    </xf>
    <xf numFmtId="1" fontId="9" fillId="42" borderId="42" xfId="0" applyNumberFormat="1" applyFont="1" applyFill="1" applyBorder="1" applyAlignment="1">
      <alignment horizontal="left"/>
    </xf>
    <xf numFmtId="1" fontId="9" fillId="42" borderId="43" xfId="0" applyNumberFormat="1" applyFont="1" applyFill="1" applyBorder="1" applyAlignment="1">
      <alignment horizontal="left"/>
    </xf>
    <xf numFmtId="0" fontId="9" fillId="42" borderId="15" xfId="0" applyFont="1" applyFill="1" applyBorder="1" applyAlignment="1">
      <alignment horizontal="left"/>
    </xf>
    <xf numFmtId="174" fontId="8" fillId="43" borderId="36" xfId="0" applyNumberFormat="1" applyFont="1" applyFill="1" applyBorder="1" applyAlignment="1">
      <alignment horizontal="center" vertical="center"/>
    </xf>
    <xf numFmtId="174" fontId="8" fillId="43" borderId="38" xfId="0" applyNumberFormat="1" applyFont="1" applyFill="1" applyBorder="1" applyAlignment="1">
      <alignment horizontal="center" vertical="center"/>
    </xf>
    <xf numFmtId="1" fontId="8" fillId="0" borderId="49" xfId="0" applyNumberFormat="1" applyFont="1" applyBorder="1" applyAlignment="1">
      <alignment horizontal="right" vertical="center"/>
    </xf>
    <xf numFmtId="1" fontId="8" fillId="0" borderId="50" xfId="0" applyNumberFormat="1" applyFont="1" applyBorder="1" applyAlignment="1">
      <alignment horizontal="right" vertical="center"/>
    </xf>
    <xf numFmtId="1" fontId="7" fillId="0" borderId="27" xfId="0" applyNumberFormat="1" applyFont="1" applyBorder="1" applyAlignment="1">
      <alignment horizontal="center"/>
    </xf>
    <xf numFmtId="1" fontId="7" fillId="0" borderId="0" xfId="0" applyNumberFormat="1" applyFont="1" applyBorder="1" applyAlignment="1">
      <alignment horizontal="center"/>
    </xf>
    <xf numFmtId="1" fontId="7" fillId="0" borderId="28" xfId="0" applyNumberFormat="1" applyFont="1" applyBorder="1" applyAlignment="1">
      <alignment horizontal="center"/>
    </xf>
    <xf numFmtId="1" fontId="3" fillId="35" borderId="51" xfId="0" applyNumberFormat="1" applyFont="1" applyFill="1" applyBorder="1" applyAlignment="1" applyProtection="1">
      <alignment horizontal="center" vertical="center"/>
      <protection locked="0"/>
    </xf>
    <xf numFmtId="1" fontId="3" fillId="35" borderId="52" xfId="0" applyNumberFormat="1" applyFont="1" applyFill="1" applyBorder="1" applyAlignment="1" applyProtection="1">
      <alignment horizontal="center" vertical="center"/>
      <protection locked="0"/>
    </xf>
    <xf numFmtId="1" fontId="3" fillId="35" borderId="53" xfId="0" applyNumberFormat="1" applyFont="1" applyFill="1" applyBorder="1" applyAlignment="1" applyProtection="1">
      <alignment horizontal="center" vertical="center"/>
      <protection locked="0"/>
    </xf>
    <xf numFmtId="1" fontId="3" fillId="35" borderId="32" xfId="0" applyNumberFormat="1" applyFont="1" applyFill="1" applyBorder="1" applyAlignment="1" applyProtection="1">
      <alignment horizontal="center" vertical="center"/>
      <protection locked="0"/>
    </xf>
    <xf numFmtId="1" fontId="3" fillId="35" borderId="39" xfId="0" applyNumberFormat="1" applyFont="1" applyFill="1" applyBorder="1" applyAlignment="1" applyProtection="1">
      <alignment horizontal="center" vertical="center"/>
      <protection locked="0"/>
    </xf>
    <xf numFmtId="1" fontId="3" fillId="35" borderId="54" xfId="0" applyNumberFormat="1" applyFont="1" applyFill="1" applyBorder="1" applyAlignment="1" applyProtection="1">
      <alignment horizontal="center" vertical="center"/>
      <protection locked="0"/>
    </xf>
    <xf numFmtId="0" fontId="3" fillId="35" borderId="32" xfId="0" applyFont="1" applyFill="1" applyBorder="1" applyAlignment="1" applyProtection="1">
      <alignment horizontal="center"/>
      <protection locked="0"/>
    </xf>
    <xf numFmtId="0" fontId="3" fillId="35" borderId="39" xfId="0" applyFont="1" applyFill="1" applyBorder="1" applyAlignment="1" applyProtection="1">
      <alignment horizontal="center"/>
      <protection locked="0"/>
    </xf>
    <xf numFmtId="0" fontId="3" fillId="35" borderId="54" xfId="0" applyFont="1" applyFill="1" applyBorder="1" applyAlignment="1" applyProtection="1">
      <alignment horizontal="center"/>
      <protection locked="0"/>
    </xf>
    <xf numFmtId="1" fontId="3" fillId="35" borderId="32" xfId="0" applyNumberFormat="1" applyFont="1" applyFill="1" applyBorder="1" applyAlignment="1" applyProtection="1">
      <alignment horizontal="center"/>
      <protection locked="0"/>
    </xf>
    <xf numFmtId="1" fontId="3" fillId="35" borderId="39" xfId="0" applyNumberFormat="1" applyFont="1" applyFill="1" applyBorder="1" applyAlignment="1" applyProtection="1">
      <alignment horizontal="center"/>
      <protection locked="0"/>
    </xf>
    <xf numFmtId="1" fontId="3" fillId="35" borderId="54" xfId="0" applyNumberFormat="1" applyFont="1" applyFill="1" applyBorder="1" applyAlignment="1" applyProtection="1">
      <alignment horizontal="center"/>
      <protection locked="0"/>
    </xf>
    <xf numFmtId="1" fontId="2" fillId="44" borderId="55" xfId="0" applyNumberFormat="1" applyFont="1" applyFill="1" applyBorder="1" applyAlignment="1">
      <alignment horizontal="center"/>
    </xf>
    <xf numFmtId="1" fontId="2" fillId="44" borderId="56" xfId="0" applyNumberFormat="1" applyFont="1" applyFill="1" applyBorder="1" applyAlignment="1">
      <alignment horizontal="center"/>
    </xf>
    <xf numFmtId="1" fontId="2" fillId="44" borderId="57" xfId="0" applyNumberFormat="1" applyFont="1" applyFill="1" applyBorder="1" applyAlignment="1">
      <alignment horizontal="center"/>
    </xf>
    <xf numFmtId="1" fontId="3" fillId="0" borderId="58" xfId="0" applyNumberFormat="1" applyFont="1" applyBorder="1" applyAlignment="1">
      <alignment horizontal="center"/>
    </xf>
    <xf numFmtId="1" fontId="3" fillId="0" borderId="47" xfId="0" applyNumberFormat="1" applyFont="1" applyBorder="1" applyAlignment="1">
      <alignment horizontal="center"/>
    </xf>
    <xf numFmtId="1" fontId="3" fillId="0" borderId="59" xfId="0" applyNumberFormat="1" applyFont="1" applyBorder="1" applyAlignment="1">
      <alignment horizontal="center"/>
    </xf>
    <xf numFmtId="1" fontId="3" fillId="0" borderId="27" xfId="0" applyNumberFormat="1" applyFont="1" applyFill="1" applyBorder="1" applyAlignment="1">
      <alignment horizontal="center"/>
    </xf>
    <xf numFmtId="0" fontId="1" fillId="0" borderId="0" xfId="0" applyNumberFormat="1" applyFont="1" applyFill="1" applyBorder="1" applyAlignment="1">
      <alignment wrapText="1"/>
    </xf>
    <xf numFmtId="0" fontId="1" fillId="0" borderId="28" xfId="0" applyNumberFormat="1" applyFont="1" applyFill="1" applyBorder="1" applyAlignment="1">
      <alignment wrapText="1"/>
    </xf>
    <xf numFmtId="1" fontId="3" fillId="0" borderId="42" xfId="0" applyNumberFormat="1" applyFont="1" applyBorder="1" applyAlignment="1">
      <alignment horizontal="center"/>
    </xf>
    <xf numFmtId="1" fontId="3" fillId="0" borderId="43" xfId="0" applyNumberFormat="1" applyFont="1" applyBorder="1" applyAlignment="1">
      <alignment horizontal="center"/>
    </xf>
    <xf numFmtId="1" fontId="5" fillId="44" borderId="30" xfId="0" applyNumberFormat="1" applyFont="1" applyFill="1" applyBorder="1" applyAlignment="1">
      <alignment horizontal="center"/>
    </xf>
    <xf numFmtId="1" fontId="5" fillId="44" borderId="39" xfId="0" applyNumberFormat="1" applyFont="1" applyFill="1" applyBorder="1" applyAlignment="1">
      <alignment horizontal="center"/>
    </xf>
    <xf numFmtId="1" fontId="5" fillId="44" borderId="40" xfId="0" applyNumberFormat="1" applyFont="1" applyFill="1" applyBorder="1" applyAlignment="1">
      <alignment horizontal="center"/>
    </xf>
    <xf numFmtId="1" fontId="7" fillId="0" borderId="58" xfId="0" applyNumberFormat="1" applyFont="1" applyBorder="1" applyAlignment="1">
      <alignment horizontal="center"/>
    </xf>
    <xf numFmtId="1" fontId="7" fillId="0" borderId="47" xfId="0" applyNumberFormat="1" applyFont="1" applyBorder="1" applyAlignment="1">
      <alignment horizontal="center"/>
    </xf>
    <xf numFmtId="1" fontId="7" fillId="0" borderId="59" xfId="0" applyNumberFormat="1" applyFont="1" applyBorder="1" applyAlignment="1">
      <alignment horizontal="center"/>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993300"/>
      <rgbColor rgb="0033CC66"/>
      <rgbColor rgb="00CCFFFF"/>
      <rgbColor rgb="00000080"/>
      <rgbColor rgb="00008000"/>
      <rgbColor rgb="00FFFF99"/>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542925</xdr:colOff>
      <xdr:row>7</xdr:row>
      <xdr:rowOff>76200</xdr:rowOff>
    </xdr:to>
    <xdr:pic>
      <xdr:nvPicPr>
        <xdr:cNvPr id="1" name="Picture 1" descr="SPZ"/>
        <xdr:cNvPicPr preferRelativeResize="1">
          <a:picLocks noChangeAspect="1"/>
        </xdr:cNvPicPr>
      </xdr:nvPicPr>
      <xdr:blipFill>
        <a:blip r:embed="rId1"/>
        <a:stretch>
          <a:fillRect/>
        </a:stretch>
      </xdr:blipFill>
      <xdr:spPr>
        <a:xfrm>
          <a:off x="0" y="0"/>
          <a:ext cx="1209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view="pageBreakPreview" zoomScaleSheetLayoutView="100" zoomScalePageLayoutView="0" workbookViewId="0" topLeftCell="A8">
      <selection activeCell="G24" sqref="G24"/>
    </sheetView>
  </sheetViews>
  <sheetFormatPr defaultColWidth="9.140625" defaultRowHeight="12.75"/>
  <cols>
    <col min="1" max="1" width="1.57421875" style="0" customWidth="1"/>
    <col min="2" max="2" width="8.421875" style="0" customWidth="1"/>
    <col min="3" max="3" width="26.7109375" style="0" customWidth="1"/>
    <col min="4" max="4" width="8.140625" style="0" customWidth="1"/>
    <col min="5" max="5" width="8.28125" style="0" bestFit="1" customWidth="1"/>
    <col min="6" max="6" width="7.28125" style="0" customWidth="1"/>
    <col min="7" max="7" width="25.57421875" style="0" customWidth="1"/>
    <col min="8" max="8" width="7.00390625" style="0" customWidth="1"/>
    <col min="9" max="9" width="8.28125" style="0" bestFit="1" customWidth="1"/>
    <col min="10" max="10" width="2.7109375" style="0" customWidth="1"/>
  </cols>
  <sheetData>
    <row r="1" spans="1:9" ht="22.5" customHeight="1">
      <c r="A1" s="1"/>
      <c r="B1" s="115" t="s">
        <v>0</v>
      </c>
      <c r="C1" s="116"/>
      <c r="D1" s="116"/>
      <c r="E1" s="116"/>
      <c r="F1" s="116"/>
      <c r="G1" s="116"/>
      <c r="H1" s="116"/>
      <c r="I1" s="117"/>
    </row>
    <row r="2" spans="1:9" ht="12.75" customHeight="1">
      <c r="A2" s="1"/>
      <c r="B2" s="118" t="s">
        <v>1</v>
      </c>
      <c r="C2" s="119"/>
      <c r="D2" s="119"/>
      <c r="E2" s="119"/>
      <c r="F2" s="119"/>
      <c r="G2" s="119"/>
      <c r="H2" s="119"/>
      <c r="I2" s="120"/>
    </row>
    <row r="3" spans="1:9" ht="12.75" customHeight="1">
      <c r="A3" s="1"/>
      <c r="B3" s="121" t="s">
        <v>28</v>
      </c>
      <c r="C3" s="122"/>
      <c r="D3" s="122"/>
      <c r="E3" s="122"/>
      <c r="F3" s="122"/>
      <c r="G3" s="122"/>
      <c r="H3" s="122"/>
      <c r="I3" s="123"/>
    </row>
    <row r="4" spans="1:9" ht="12.75" customHeight="1">
      <c r="A4" s="1"/>
      <c r="B4" s="18"/>
      <c r="C4" s="124" t="s">
        <v>29</v>
      </c>
      <c r="D4" s="124"/>
      <c r="E4" s="124"/>
      <c r="F4" s="124"/>
      <c r="G4" s="124"/>
      <c r="H4" s="124"/>
      <c r="I4" s="125"/>
    </row>
    <row r="5" spans="1:9" ht="13.5" customHeight="1">
      <c r="A5" s="1"/>
      <c r="B5" s="126" t="s">
        <v>2</v>
      </c>
      <c r="C5" s="127"/>
      <c r="D5" s="127"/>
      <c r="E5" s="127"/>
      <c r="F5" s="127"/>
      <c r="G5" s="127"/>
      <c r="H5" s="127"/>
      <c r="I5" s="128"/>
    </row>
    <row r="6" spans="1:9" ht="12.75" customHeight="1">
      <c r="A6" s="16"/>
      <c r="B6" s="129" t="s">
        <v>61</v>
      </c>
      <c r="C6" s="130"/>
      <c r="D6" s="130"/>
      <c r="E6" s="130"/>
      <c r="F6" s="130"/>
      <c r="G6" s="130"/>
      <c r="H6" s="130"/>
      <c r="I6" s="131"/>
    </row>
    <row r="7" spans="1:9" ht="12.75" customHeight="1">
      <c r="A7" s="16"/>
      <c r="B7" s="100" t="s">
        <v>62</v>
      </c>
      <c r="C7" s="101"/>
      <c r="D7" s="101"/>
      <c r="E7" s="101"/>
      <c r="F7" s="101"/>
      <c r="G7" s="101"/>
      <c r="H7" s="101"/>
      <c r="I7" s="102"/>
    </row>
    <row r="8" spans="1:9" ht="12.75" customHeight="1" thickBot="1">
      <c r="A8" s="16"/>
      <c r="B8" s="100"/>
      <c r="C8" s="101"/>
      <c r="D8" s="101"/>
      <c r="E8" s="101"/>
      <c r="F8" s="101"/>
      <c r="G8" s="101"/>
      <c r="H8" s="101"/>
      <c r="I8" s="102"/>
    </row>
    <row r="9" spans="1:9" ht="12.75" customHeight="1">
      <c r="A9" s="1"/>
      <c r="B9" s="8" t="s">
        <v>3</v>
      </c>
      <c r="C9" s="103"/>
      <c r="D9" s="104"/>
      <c r="E9" s="104"/>
      <c r="F9" s="104"/>
      <c r="G9" s="104"/>
      <c r="H9" s="104"/>
      <c r="I9" s="105"/>
    </row>
    <row r="10" spans="1:9" ht="12.75" customHeight="1">
      <c r="A10" s="1"/>
      <c r="B10" s="9" t="s">
        <v>4</v>
      </c>
      <c r="C10" s="106"/>
      <c r="D10" s="107"/>
      <c r="E10" s="107"/>
      <c r="F10" s="107"/>
      <c r="G10" s="107"/>
      <c r="H10" s="107"/>
      <c r="I10" s="108"/>
    </row>
    <row r="11" spans="1:9" ht="12.75" customHeight="1">
      <c r="A11" s="1"/>
      <c r="B11" s="10" t="s">
        <v>5</v>
      </c>
      <c r="C11" s="12"/>
      <c r="D11" s="2" t="s">
        <v>6</v>
      </c>
      <c r="E11" s="109"/>
      <c r="F11" s="110"/>
      <c r="G11" s="110"/>
      <c r="H11" s="110"/>
      <c r="I11" s="111"/>
    </row>
    <row r="12" spans="1:9" ht="12.75" customHeight="1">
      <c r="A12" s="1"/>
      <c r="B12" s="10" t="s">
        <v>7</v>
      </c>
      <c r="C12" s="112"/>
      <c r="D12" s="113"/>
      <c r="E12" s="113"/>
      <c r="F12" s="2" t="s">
        <v>8</v>
      </c>
      <c r="G12" s="112"/>
      <c r="H12" s="113"/>
      <c r="I12" s="114"/>
    </row>
    <row r="13" spans="1:9" ht="12.75" customHeight="1" thickBot="1">
      <c r="A13" s="1"/>
      <c r="B13" s="11" t="s">
        <v>9</v>
      </c>
      <c r="C13" s="87"/>
      <c r="D13" s="88"/>
      <c r="E13" s="29" t="s">
        <v>10</v>
      </c>
      <c r="F13" s="87"/>
      <c r="G13" s="89"/>
      <c r="H13" s="90"/>
      <c r="I13" s="91"/>
    </row>
    <row r="14" spans="1:9" ht="18" customHeight="1">
      <c r="A14" s="17"/>
      <c r="B14" s="30"/>
      <c r="C14" s="31"/>
      <c r="D14" s="32"/>
      <c r="E14" s="31"/>
      <c r="F14" s="98" t="s">
        <v>42</v>
      </c>
      <c r="G14" s="99"/>
      <c r="H14" s="96">
        <f>SUM(E17:E21,E23:E25,E27:E29,E31:E37)+SUM(E39:E44,I17:I27,I30:I44)</f>
        <v>0</v>
      </c>
      <c r="I14" s="97"/>
    </row>
    <row r="15" spans="1:9" ht="12.75" customHeight="1">
      <c r="A15" s="1"/>
      <c r="B15" s="34" t="s">
        <v>11</v>
      </c>
      <c r="C15" s="35" t="s">
        <v>12</v>
      </c>
      <c r="D15" s="36" t="s">
        <v>13</v>
      </c>
      <c r="E15" s="35" t="s">
        <v>40</v>
      </c>
      <c r="F15" s="37" t="s">
        <v>11</v>
      </c>
      <c r="G15" s="35" t="s">
        <v>12</v>
      </c>
      <c r="H15" s="36" t="s">
        <v>13</v>
      </c>
      <c r="I15" s="38" t="s">
        <v>40</v>
      </c>
    </row>
    <row r="16" spans="1:9" ht="12.75" customHeight="1">
      <c r="A16" s="1"/>
      <c r="B16" s="92" t="s">
        <v>65</v>
      </c>
      <c r="C16" s="93"/>
      <c r="D16" s="94"/>
      <c r="E16" s="33" t="s">
        <v>34</v>
      </c>
      <c r="F16" s="95" t="s">
        <v>63</v>
      </c>
      <c r="G16" s="84"/>
      <c r="H16" s="85"/>
      <c r="I16" s="33" t="s">
        <v>34</v>
      </c>
    </row>
    <row r="17" spans="1:9" ht="12.75">
      <c r="A17" s="1"/>
      <c r="B17" s="19"/>
      <c r="C17" s="3" t="s">
        <v>39</v>
      </c>
      <c r="D17" s="7">
        <v>32</v>
      </c>
      <c r="E17" s="5">
        <f>IF(+B17*D17=0,"",+B17*D17)</f>
      </c>
      <c r="F17" s="13"/>
      <c r="G17" s="3" t="s">
        <v>14</v>
      </c>
      <c r="H17" s="7">
        <v>12</v>
      </c>
      <c r="I17" s="5">
        <f aca="true" t="shared" si="0" ref="I17:I23">IF(+F17*H17=0,"",+F17*H17)</f>
      </c>
    </row>
    <row r="18" spans="1:9" ht="12.75">
      <c r="A18" s="1"/>
      <c r="B18" s="19"/>
      <c r="C18" s="3" t="s">
        <v>69</v>
      </c>
      <c r="D18" s="7">
        <v>20</v>
      </c>
      <c r="E18" s="5">
        <f>IF(+B18*D18=0,"",+B18*D18)</f>
      </c>
      <c r="F18" s="13"/>
      <c r="G18" s="3" t="s">
        <v>15</v>
      </c>
      <c r="H18" s="7">
        <v>12</v>
      </c>
      <c r="I18" s="5">
        <f t="shared" si="0"/>
      </c>
    </row>
    <row r="19" spans="1:9" ht="12.75">
      <c r="A19" s="1"/>
      <c r="B19" s="19"/>
      <c r="C19" s="61" t="s">
        <v>70</v>
      </c>
      <c r="D19" s="7">
        <v>15</v>
      </c>
      <c r="E19" s="5">
        <f>IF(+B19*D19=0,"",+B19*D19)</f>
      </c>
      <c r="F19" s="13"/>
      <c r="G19" s="3" t="s">
        <v>46</v>
      </c>
      <c r="H19" s="7">
        <v>12</v>
      </c>
      <c r="I19" s="5">
        <f t="shared" si="0"/>
      </c>
    </row>
    <row r="20" spans="1:9" ht="12.75">
      <c r="A20" s="1"/>
      <c r="B20" s="59"/>
      <c r="C20" s="62"/>
      <c r="D20" s="60"/>
      <c r="E20" s="5">
        <f>IF(+B20*D20=0,"",+B20*D20)</f>
      </c>
      <c r="F20" s="13"/>
      <c r="G20" s="3" t="s">
        <v>48</v>
      </c>
      <c r="H20" s="7">
        <v>5.5</v>
      </c>
      <c r="I20" s="5">
        <f t="shared" si="0"/>
      </c>
    </row>
    <row r="21" spans="1:9" ht="12.75">
      <c r="A21" s="1"/>
      <c r="B21" s="63"/>
      <c r="C21" s="56"/>
      <c r="D21" s="57"/>
      <c r="E21" s="64">
        <f>IF(+B21*D21=0,"",+B21*D21)</f>
      </c>
      <c r="F21" s="13"/>
      <c r="G21" s="3" t="s">
        <v>17</v>
      </c>
      <c r="H21" s="7">
        <v>4.5</v>
      </c>
      <c r="I21" s="5">
        <f t="shared" si="0"/>
      </c>
    </row>
    <row r="22" spans="1:9" ht="12.75" customHeight="1">
      <c r="A22" s="1"/>
      <c r="B22" s="80" t="s">
        <v>64</v>
      </c>
      <c r="C22" s="81"/>
      <c r="D22" s="82"/>
      <c r="E22" s="21" t="s">
        <v>34</v>
      </c>
      <c r="F22" s="13"/>
      <c r="G22" s="3" t="s">
        <v>16</v>
      </c>
      <c r="H22" s="7">
        <v>4.5</v>
      </c>
      <c r="I22" s="5">
        <f t="shared" si="0"/>
      </c>
    </row>
    <row r="23" spans="1:9" ht="12" customHeight="1">
      <c r="A23" s="1"/>
      <c r="B23" s="19"/>
      <c r="C23" s="3" t="s">
        <v>71</v>
      </c>
      <c r="D23" s="7">
        <v>5</v>
      </c>
      <c r="E23" s="5">
        <f>IF(+B23*D23=0,"",+B23*D23)</f>
      </c>
      <c r="F23" s="13"/>
      <c r="G23" s="4" t="s">
        <v>18</v>
      </c>
      <c r="H23" s="7">
        <v>5</v>
      </c>
      <c r="I23" s="5">
        <f t="shared" si="0"/>
      </c>
    </row>
    <row r="24" spans="1:9" ht="12" customHeight="1">
      <c r="A24" s="1"/>
      <c r="B24" s="19"/>
      <c r="C24" s="3" t="s">
        <v>72</v>
      </c>
      <c r="D24" s="7">
        <v>10</v>
      </c>
      <c r="E24" s="5">
        <f>IF(+B24*D24=0,"",+B24*D24)</f>
      </c>
      <c r="F24" s="13"/>
      <c r="G24" s="4" t="s">
        <v>19</v>
      </c>
      <c r="H24" s="7">
        <v>5</v>
      </c>
      <c r="I24" s="5">
        <f>IF(+F24*H24=0,"",+F24*H24)</f>
      </c>
    </row>
    <row r="25" spans="1:9" ht="12.75" customHeight="1">
      <c r="A25" s="1"/>
      <c r="B25" s="19"/>
      <c r="C25" s="4" t="s">
        <v>38</v>
      </c>
      <c r="D25" s="7">
        <v>25</v>
      </c>
      <c r="E25" s="5">
        <f>IF(+B25*D25=0,"",+B25*D25)</f>
      </c>
      <c r="F25" s="13"/>
      <c r="G25" s="3" t="s">
        <v>20</v>
      </c>
      <c r="H25" s="7">
        <v>2</v>
      </c>
      <c r="I25" s="5">
        <f>IF(+F25*H25=0,"",+F25*H25)</f>
      </c>
    </row>
    <row r="26" spans="1:9" ht="12.75" customHeight="1">
      <c r="A26" s="1"/>
      <c r="B26" s="80" t="s">
        <v>66</v>
      </c>
      <c r="C26" s="81"/>
      <c r="D26" s="82"/>
      <c r="E26" s="21" t="s">
        <v>34</v>
      </c>
      <c r="F26" s="13"/>
      <c r="G26" s="3" t="s">
        <v>21</v>
      </c>
      <c r="H26" s="7">
        <v>2.5</v>
      </c>
      <c r="I26" s="5">
        <f>IF(+F26*H26=0,"",+F26*H26)</f>
      </c>
    </row>
    <row r="27" spans="1:9" ht="12.75" customHeight="1">
      <c r="A27" s="1"/>
      <c r="B27" s="19"/>
      <c r="C27" s="4" t="s">
        <v>43</v>
      </c>
      <c r="D27" s="7">
        <v>15</v>
      </c>
      <c r="E27" s="5">
        <f>IF(+B27*D27=0,"",+B27*D27)</f>
      </c>
      <c r="F27" s="66"/>
      <c r="G27" s="61" t="s">
        <v>22</v>
      </c>
      <c r="H27" s="15">
        <v>2.5</v>
      </c>
      <c r="I27" s="68">
        <f>IF(+F27*H27=0,"",+F27*H27)</f>
      </c>
    </row>
    <row r="28" spans="1:9" ht="12.75" customHeight="1">
      <c r="A28" s="1"/>
      <c r="B28" s="19"/>
      <c r="C28" s="4" t="s">
        <v>49</v>
      </c>
      <c r="D28" s="7">
        <v>45</v>
      </c>
      <c r="E28" s="65">
        <f>IF(+B28*D28=0,"",+B28*D28)</f>
      </c>
      <c r="F28" s="67"/>
      <c r="G28" s="62"/>
      <c r="H28" s="62"/>
      <c r="I28" s="69"/>
    </row>
    <row r="29" spans="1:9" ht="12.75" customHeight="1">
      <c r="A29" s="1"/>
      <c r="B29" s="63"/>
      <c r="C29" s="49"/>
      <c r="D29" s="50"/>
      <c r="E29" s="64">
        <f>IF(+B29*D29=0,"",+B29*D29)</f>
      </c>
      <c r="F29" s="83" t="s">
        <v>68</v>
      </c>
      <c r="G29" s="84"/>
      <c r="H29" s="85"/>
      <c r="I29" s="21" t="s">
        <v>34</v>
      </c>
    </row>
    <row r="30" spans="1:9" ht="12.75" customHeight="1">
      <c r="A30" s="1"/>
      <c r="B30" s="80" t="s">
        <v>51</v>
      </c>
      <c r="C30" s="81"/>
      <c r="D30" s="82"/>
      <c r="E30" s="21" t="s">
        <v>34</v>
      </c>
      <c r="F30" s="13"/>
      <c r="G30" s="3" t="s">
        <v>45</v>
      </c>
      <c r="H30" s="7">
        <v>2.5</v>
      </c>
      <c r="I30" s="5">
        <f aca="true" t="shared" si="1" ref="I30:I37">IF(+F30*H30=0,"",+F30*H30)</f>
      </c>
    </row>
    <row r="31" spans="1:9" ht="12.75">
      <c r="A31" s="1"/>
      <c r="B31" s="19"/>
      <c r="C31" s="26" t="s">
        <v>52</v>
      </c>
      <c r="D31" s="7">
        <v>25</v>
      </c>
      <c r="E31" s="5">
        <f aca="true" t="shared" si="2" ref="E31:E37">IF(+B31*D31=0,"",+B31*D31)</f>
      </c>
      <c r="F31" s="13"/>
      <c r="G31" s="6" t="s">
        <v>50</v>
      </c>
      <c r="H31" s="7">
        <v>2</v>
      </c>
      <c r="I31" s="5">
        <f t="shared" si="1"/>
      </c>
    </row>
    <row r="32" spans="1:9" ht="13.5" customHeight="1">
      <c r="A32" s="1"/>
      <c r="B32" s="19"/>
      <c r="C32" s="26" t="s">
        <v>53</v>
      </c>
      <c r="D32" s="7">
        <v>25</v>
      </c>
      <c r="E32" s="5">
        <f t="shared" si="2"/>
      </c>
      <c r="F32" s="13"/>
      <c r="G32" s="3" t="s">
        <v>25</v>
      </c>
      <c r="H32" s="7">
        <v>7.5</v>
      </c>
      <c r="I32" s="5">
        <f t="shared" si="1"/>
      </c>
    </row>
    <row r="33" spans="1:9" ht="12.75" customHeight="1">
      <c r="A33" s="1"/>
      <c r="B33" s="19"/>
      <c r="C33" s="26" t="s">
        <v>54</v>
      </c>
      <c r="D33" s="7">
        <v>50</v>
      </c>
      <c r="E33" s="5">
        <f t="shared" si="2"/>
      </c>
      <c r="F33" s="13"/>
      <c r="G33" s="3" t="s">
        <v>59</v>
      </c>
      <c r="H33" s="7">
        <v>15</v>
      </c>
      <c r="I33" s="5">
        <f t="shared" si="1"/>
      </c>
    </row>
    <row r="34" spans="1:9" ht="13.5" customHeight="1">
      <c r="A34" s="1"/>
      <c r="B34" s="19"/>
      <c r="C34" s="26" t="s">
        <v>55</v>
      </c>
      <c r="D34" s="7">
        <v>50</v>
      </c>
      <c r="E34" s="5">
        <f t="shared" si="2"/>
      </c>
      <c r="F34" s="13"/>
      <c r="G34" s="4" t="s">
        <v>44</v>
      </c>
      <c r="H34" s="7">
        <v>2.5</v>
      </c>
      <c r="I34" s="5">
        <f t="shared" si="1"/>
      </c>
    </row>
    <row r="35" spans="1:9" ht="13.5" customHeight="1">
      <c r="A35" s="1"/>
      <c r="B35" s="19"/>
      <c r="C35" s="26" t="s">
        <v>56</v>
      </c>
      <c r="D35" s="7">
        <v>25</v>
      </c>
      <c r="E35" s="5">
        <f t="shared" si="2"/>
      </c>
      <c r="F35" s="13"/>
      <c r="G35" s="4" t="s">
        <v>60</v>
      </c>
      <c r="H35" s="7">
        <v>3</v>
      </c>
      <c r="I35" s="5">
        <f t="shared" si="1"/>
      </c>
    </row>
    <row r="36" spans="1:9" ht="12.75" customHeight="1">
      <c r="A36" s="1"/>
      <c r="B36" s="19"/>
      <c r="C36" s="26" t="s">
        <v>57</v>
      </c>
      <c r="D36" s="7">
        <v>10</v>
      </c>
      <c r="E36" s="5">
        <f t="shared" si="2"/>
      </c>
      <c r="F36" s="13"/>
      <c r="G36" s="3" t="s">
        <v>23</v>
      </c>
      <c r="H36" s="7">
        <v>20</v>
      </c>
      <c r="I36" s="5">
        <f t="shared" si="1"/>
      </c>
    </row>
    <row r="37" spans="1:9" ht="12.75" customHeight="1">
      <c r="A37" s="1"/>
      <c r="B37" s="19"/>
      <c r="C37" s="47" t="s">
        <v>47</v>
      </c>
      <c r="D37" s="7">
        <v>15</v>
      </c>
      <c r="E37" s="5">
        <f t="shared" si="2"/>
      </c>
      <c r="F37" s="13"/>
      <c r="G37" s="3" t="s">
        <v>26</v>
      </c>
      <c r="H37" s="7">
        <v>25</v>
      </c>
      <c r="I37" s="5">
        <f t="shared" si="1"/>
      </c>
    </row>
    <row r="38" spans="1:9" ht="12" customHeight="1">
      <c r="A38" s="1"/>
      <c r="B38" s="80" t="s">
        <v>67</v>
      </c>
      <c r="C38" s="81"/>
      <c r="D38" s="82"/>
      <c r="E38" s="21" t="s">
        <v>34</v>
      </c>
      <c r="F38" s="13"/>
      <c r="G38" s="3" t="s">
        <v>24</v>
      </c>
      <c r="H38" s="7">
        <v>16</v>
      </c>
      <c r="I38" s="5"/>
    </row>
    <row r="39" spans="1:9" ht="14.25" customHeight="1">
      <c r="A39" s="1"/>
      <c r="B39" s="19"/>
      <c r="C39" s="3" t="s">
        <v>31</v>
      </c>
      <c r="D39" s="7">
        <v>950</v>
      </c>
      <c r="E39" s="5">
        <f aca="true" t="shared" si="3" ref="E39:E44">IF(+B39*D39=0,"",+B39*D39)</f>
      </c>
      <c r="F39" s="13"/>
      <c r="H39" s="7"/>
      <c r="I39" s="5">
        <f>IF(+F39*H39=0,"",+F39*H39)</f>
      </c>
    </row>
    <row r="40" spans="1:9" ht="13.5" customHeight="1">
      <c r="A40" s="1"/>
      <c r="B40" s="19"/>
      <c r="C40" s="3" t="s">
        <v>32</v>
      </c>
      <c r="D40" s="7">
        <v>1200</v>
      </c>
      <c r="E40" s="5">
        <f t="shared" si="3"/>
      </c>
      <c r="F40" s="13"/>
      <c r="G40" s="3"/>
      <c r="H40" s="7"/>
      <c r="I40" s="5">
        <f>IF(+F40*H40=0,"",+F40*H40)</f>
      </c>
    </row>
    <row r="41" spans="1:9" ht="12.75" customHeight="1">
      <c r="A41" s="1"/>
      <c r="B41" s="19"/>
      <c r="C41" s="3" t="s">
        <v>33</v>
      </c>
      <c r="D41" s="7">
        <v>1200</v>
      </c>
      <c r="E41" s="5">
        <f t="shared" si="3"/>
      </c>
      <c r="F41" s="13"/>
      <c r="G41" s="3"/>
      <c r="H41" s="7"/>
      <c r="I41" s="5">
        <f>IF(+F41*H41=0,"",+F41*H41)</f>
      </c>
    </row>
    <row r="42" spans="1:9" ht="12.75" customHeight="1">
      <c r="A42" s="1"/>
      <c r="B42" s="19"/>
      <c r="C42" s="14" t="s">
        <v>27</v>
      </c>
      <c r="D42" s="15">
        <v>150</v>
      </c>
      <c r="E42" s="5">
        <f t="shared" si="3"/>
      </c>
      <c r="F42" s="13"/>
      <c r="G42" s="3"/>
      <c r="H42" s="7"/>
      <c r="I42" s="5">
        <f>IF(+F42*H42=0,"",+F42*H42)</f>
      </c>
    </row>
    <row r="43" spans="1:9" ht="12.75" customHeight="1">
      <c r="A43" s="1"/>
      <c r="B43" s="48"/>
      <c r="C43" s="52"/>
      <c r="D43" s="50"/>
      <c r="E43" s="51">
        <f t="shared" si="3"/>
      </c>
      <c r="F43" s="13"/>
      <c r="G43" s="3"/>
      <c r="H43" s="7"/>
      <c r="I43" s="5">
        <f>IF(+F43*H43=0,"",+F43*H43)</f>
      </c>
    </row>
    <row r="44" spans="1:9" ht="12.75" customHeight="1">
      <c r="A44" s="1"/>
      <c r="B44" s="48"/>
      <c r="C44" s="52"/>
      <c r="D44" s="50"/>
      <c r="E44" s="51">
        <f t="shared" si="3"/>
      </c>
      <c r="F44" s="53"/>
      <c r="G44" s="52"/>
      <c r="H44" s="54"/>
      <c r="I44" s="55"/>
    </row>
    <row r="45" spans="1:9" ht="12.75" customHeight="1" thickBot="1">
      <c r="A45" s="1"/>
      <c r="B45" s="39"/>
      <c r="C45" s="40"/>
      <c r="D45" s="41"/>
      <c r="E45" s="42" t="s">
        <v>41</v>
      </c>
      <c r="F45" s="58">
        <f>SUM(B17:B21,B23:B25,B27:B29,B31:B37,B39:B44,F17:F27,F30:F44)</f>
        <v>0</v>
      </c>
      <c r="G45" s="43" t="str">
        <f>F14</f>
        <v>VAŠE NAROČILO</v>
      </c>
      <c r="H45" s="86">
        <f>H14</f>
        <v>0</v>
      </c>
      <c r="I45" s="86"/>
    </row>
    <row r="46" spans="1:9" ht="12.75" customHeight="1">
      <c r="A46" s="1"/>
      <c r="B46" s="44" t="s">
        <v>37</v>
      </c>
      <c r="D46" s="22"/>
      <c r="E46" s="22"/>
      <c r="F46" s="20"/>
      <c r="G46" s="23"/>
      <c r="H46" s="24"/>
      <c r="I46" s="45"/>
    </row>
    <row r="47" spans="1:9" ht="22.5" customHeight="1">
      <c r="A47" s="1"/>
      <c r="B47" s="46"/>
      <c r="C47" s="25" t="s">
        <v>36</v>
      </c>
      <c r="D47" s="73"/>
      <c r="E47" s="73"/>
      <c r="F47" s="73"/>
      <c r="G47" s="23"/>
      <c r="H47" s="24"/>
      <c r="I47" s="45"/>
    </row>
    <row r="48" spans="1:9" ht="31.5" customHeight="1">
      <c r="A48" s="1"/>
      <c r="B48" s="74" t="s">
        <v>35</v>
      </c>
      <c r="C48" s="75"/>
      <c r="D48" s="75"/>
      <c r="E48" s="76"/>
      <c r="F48" s="77" t="s">
        <v>58</v>
      </c>
      <c r="G48" s="78"/>
      <c r="H48" s="78"/>
      <c r="I48" s="79"/>
    </row>
    <row r="49" spans="1:9" ht="20.25">
      <c r="A49" s="1"/>
      <c r="B49" s="27" t="s">
        <v>30</v>
      </c>
      <c r="C49" s="28">
        <f ca="1">TODAY()</f>
        <v>45000</v>
      </c>
      <c r="D49" s="70" t="str">
        <f>HYPERLINK("mailto:narocila@spz.si","Pošljite na racun@spz.si")</f>
        <v>Pošljite na racun@spz.si</v>
      </c>
      <c r="E49" s="71"/>
      <c r="F49" s="71"/>
      <c r="G49" s="71"/>
      <c r="H49" s="71"/>
      <c r="I49" s="72"/>
    </row>
    <row r="50" ht="12.75" customHeight="1"/>
  </sheetData>
  <sheetProtection selectLockedCells="1"/>
  <mergeCells count="29">
    <mergeCell ref="B1:I1"/>
    <mergeCell ref="B2:I2"/>
    <mergeCell ref="B3:I3"/>
    <mergeCell ref="C4:I4"/>
    <mergeCell ref="B5:I5"/>
    <mergeCell ref="B6:I6"/>
    <mergeCell ref="B7:I7"/>
    <mergeCell ref="B8:I8"/>
    <mergeCell ref="C9:I9"/>
    <mergeCell ref="C10:I10"/>
    <mergeCell ref="E11:I11"/>
    <mergeCell ref="C12:E12"/>
    <mergeCell ref="G12:I12"/>
    <mergeCell ref="C13:D13"/>
    <mergeCell ref="F13:I13"/>
    <mergeCell ref="B16:D16"/>
    <mergeCell ref="F16:H16"/>
    <mergeCell ref="H14:I14"/>
    <mergeCell ref="F14:G14"/>
    <mergeCell ref="D49:I49"/>
    <mergeCell ref="D47:F47"/>
    <mergeCell ref="B48:E48"/>
    <mergeCell ref="F48:I48"/>
    <mergeCell ref="B38:D38"/>
    <mergeCell ref="B22:D22"/>
    <mergeCell ref="B26:D26"/>
    <mergeCell ref="F29:H29"/>
    <mergeCell ref="B30:D30"/>
    <mergeCell ref="H45:I45"/>
  </mergeCells>
  <printOptions/>
  <pageMargins left="0.75" right="0.75" top="1" bottom="1" header="0.5" footer="0.5"/>
  <pageSetup fitToHeight="1" fitToWidth="1" horizontalDpi="300" verticalDpi="3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Uporabnik sistema Windows</cp:lastModifiedBy>
  <cp:lastPrinted>2008-06-16T06:31:01Z</cp:lastPrinted>
  <dcterms:created xsi:type="dcterms:W3CDTF">2008-05-31T12:35:34Z</dcterms:created>
  <dcterms:modified xsi:type="dcterms:W3CDTF">2023-03-15T08:01:50Z</dcterms:modified>
  <cp:category/>
  <cp:version/>
  <cp:contentType/>
  <cp:contentStatus/>
</cp:coreProperties>
</file>